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360" yWindow="120" windowWidth="11340" windowHeight="5520"/>
  </bookViews>
  <sheets>
    <sheet name="Model" sheetId="5" r:id="rId1"/>
  </sheets>
  <definedNames>
    <definedName name="Destination">Model!$B$14:$B$94</definedName>
    <definedName name="Flow">Model!$Q$14:$Q$94</definedName>
    <definedName name="Net_outflow">Model!$T$14:$T$34</definedName>
    <definedName name="Origin">Model!$A$14:$A$94</definedName>
    <definedName name="_xlnm.Print_Area" localSheetId="0">Model!$S$12:$V$36</definedName>
    <definedName name="Required">Model!$V$14:$V$34</definedName>
    <definedName name="solver_adj" localSheetId="0" hidden="1">Model!$Q$14:$Q$94</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Model!$T$14:$T$34</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Model!$T$36</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2</definedName>
    <definedName name="solver_reo" localSheetId="0" hidden="1">2</definedName>
    <definedName name="solver_rep" localSheetId="0" hidden="1">2</definedName>
    <definedName name="solver_rhs1" localSheetId="0" hidden="1">Required</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cost">Model!$T$36</definedName>
  </definedNames>
  <calcPr calcId="152511" iterate="1" iterateDelta="1.0000000000000001E-5"/>
</workbook>
</file>

<file path=xl/calcChain.xml><?xml version="1.0" encoding="utf-8"?>
<calcChain xmlns="http://schemas.openxmlformats.org/spreadsheetml/2006/main">
  <c r="C14" i="5" l="1"/>
  <c r="N14" i="5" s="1"/>
  <c r="C15" i="5"/>
  <c r="N15" i="5" s="1"/>
  <c r="C16" i="5"/>
  <c r="N16" i="5" s="1"/>
  <c r="C17" i="5"/>
  <c r="N17" i="5" s="1"/>
  <c r="C18" i="5"/>
  <c r="N18" i="5" s="1"/>
  <c r="C19" i="5"/>
  <c r="N19" i="5" s="1"/>
  <c r="C20" i="5"/>
  <c r="N20" i="5" s="1"/>
  <c r="C21" i="5"/>
  <c r="N21" i="5" s="1"/>
  <c r="C22" i="5"/>
  <c r="N22" i="5" s="1"/>
  <c r="C23" i="5"/>
  <c r="N23" i="5" s="1"/>
  <c r="C24" i="5"/>
  <c r="N24" i="5" s="1"/>
  <c r="C25" i="5"/>
  <c r="N25" i="5" s="1"/>
  <c r="C26" i="5"/>
  <c r="N26" i="5" s="1"/>
  <c r="C27" i="5"/>
  <c r="N27" i="5" s="1"/>
  <c r="C28" i="5"/>
  <c r="N28" i="5" s="1"/>
  <c r="C29" i="5"/>
  <c r="N29" i="5" s="1"/>
  <c r="C30" i="5"/>
  <c r="N30" i="5" s="1"/>
  <c r="C31" i="5"/>
  <c r="N31" i="5" s="1"/>
  <c r="C32" i="5"/>
  <c r="N32" i="5" s="1"/>
  <c r="C33" i="5"/>
  <c r="N33" i="5" s="1"/>
  <c r="C34" i="5"/>
  <c r="N34" i="5" s="1"/>
  <c r="C35" i="5"/>
  <c r="N35" i="5" s="1"/>
  <c r="C36" i="5"/>
  <c r="N36" i="5" s="1"/>
  <c r="C37" i="5"/>
  <c r="N37" i="5" s="1"/>
  <c r="C38" i="5"/>
  <c r="N38" i="5" s="1"/>
  <c r="C39" i="5"/>
  <c r="N39" i="5" s="1"/>
  <c r="C40" i="5"/>
  <c r="N40" i="5" s="1"/>
  <c r="C41" i="5"/>
  <c r="N41" i="5" s="1"/>
  <c r="C42" i="5"/>
  <c r="N42" i="5" s="1"/>
  <c r="C43" i="5"/>
  <c r="N43" i="5" s="1"/>
  <c r="C44" i="5"/>
  <c r="N44" i="5" s="1"/>
  <c r="C45" i="5"/>
  <c r="N45" i="5" s="1"/>
  <c r="C46" i="5"/>
  <c r="N46" i="5" s="1"/>
  <c r="C47" i="5"/>
  <c r="N47" i="5" s="1"/>
  <c r="C48" i="5"/>
  <c r="N48" i="5" s="1"/>
  <c r="C49" i="5"/>
  <c r="N49" i="5" s="1"/>
  <c r="C50" i="5"/>
  <c r="N50" i="5" s="1"/>
  <c r="C51" i="5"/>
  <c r="N51" i="5" s="1"/>
  <c r="C52" i="5"/>
  <c r="N52" i="5" s="1"/>
  <c r="C53" i="5"/>
  <c r="N53" i="5" s="1"/>
  <c r="C54" i="5"/>
  <c r="N54" i="5" s="1"/>
  <c r="C55" i="5"/>
  <c r="N55" i="5" s="1"/>
  <c r="C56" i="5"/>
  <c r="N56" i="5" s="1"/>
  <c r="C57" i="5"/>
  <c r="N57" i="5" s="1"/>
  <c r="C58" i="5"/>
  <c r="N58" i="5" s="1"/>
  <c r="C59" i="5"/>
  <c r="N59" i="5" s="1"/>
  <c r="C60" i="5"/>
  <c r="N60" i="5" s="1"/>
  <c r="C61" i="5"/>
  <c r="N61" i="5" s="1"/>
  <c r="C62" i="5"/>
  <c r="N62" i="5" s="1"/>
  <c r="C63" i="5"/>
  <c r="N63" i="5" s="1"/>
  <c r="C64" i="5"/>
  <c r="N64" i="5" s="1"/>
  <c r="C65" i="5"/>
  <c r="N65" i="5" s="1"/>
  <c r="C66" i="5"/>
  <c r="N66" i="5" s="1"/>
  <c r="C67" i="5"/>
  <c r="N67" i="5" s="1"/>
  <c r="C68" i="5"/>
  <c r="N68" i="5" s="1"/>
  <c r="C69" i="5"/>
  <c r="N69" i="5" s="1"/>
  <c r="C70" i="5"/>
  <c r="N70" i="5" s="1"/>
  <c r="C71" i="5"/>
  <c r="N71" i="5" s="1"/>
  <c r="C72" i="5"/>
  <c r="N72" i="5" s="1"/>
  <c r="C73" i="5"/>
  <c r="N73" i="5" s="1"/>
  <c r="C74" i="5"/>
  <c r="N74" i="5" s="1"/>
  <c r="C75" i="5"/>
  <c r="N75" i="5" s="1"/>
  <c r="C76" i="5"/>
  <c r="N76" i="5" s="1"/>
  <c r="C77" i="5"/>
  <c r="N77" i="5" s="1"/>
  <c r="C78" i="5"/>
  <c r="N78" i="5" s="1"/>
  <c r="C79" i="5"/>
  <c r="N79" i="5" s="1"/>
  <c r="C80" i="5"/>
  <c r="N80" i="5" s="1"/>
  <c r="C81" i="5"/>
  <c r="N81" i="5" s="1"/>
  <c r="C82" i="5"/>
  <c r="N82" i="5" s="1"/>
  <c r="C83" i="5"/>
  <c r="N83" i="5" s="1"/>
  <c r="C84" i="5"/>
  <c r="N84" i="5" s="1"/>
  <c r="C85" i="5"/>
  <c r="N85" i="5" s="1"/>
  <c r="C86" i="5"/>
  <c r="N86" i="5" s="1"/>
  <c r="C87" i="5"/>
  <c r="N87" i="5" s="1"/>
  <c r="C88" i="5"/>
  <c r="N88" i="5" s="1"/>
  <c r="C89" i="5"/>
  <c r="N89" i="5" s="1"/>
  <c r="C90" i="5"/>
  <c r="N90" i="5" s="1"/>
  <c r="C91" i="5"/>
  <c r="N91" i="5" s="1"/>
  <c r="C92" i="5"/>
  <c r="N92" i="5" s="1"/>
  <c r="C93" i="5"/>
  <c r="N93" i="5" s="1"/>
  <c r="C94" i="5"/>
  <c r="N94" i="5" s="1"/>
  <c r="O14" i="5"/>
  <c r="O15" i="5"/>
  <c r="O16" i="5"/>
  <c r="O17" i="5"/>
  <c r="O18" i="5"/>
  <c r="O19" i="5"/>
  <c r="O20" i="5"/>
  <c r="O21" i="5"/>
  <c r="O22" i="5"/>
  <c r="O23" i="5"/>
  <c r="O24" i="5"/>
  <c r="O25" i="5"/>
  <c r="O26" i="5"/>
  <c r="O27" i="5"/>
  <c r="O28" i="5"/>
  <c r="O29" i="5"/>
  <c r="O30" i="5"/>
  <c r="O31" i="5"/>
  <c r="O32" i="5"/>
  <c r="O33" i="5"/>
  <c r="O34" i="5"/>
  <c r="O35" i="5"/>
  <c r="O36" i="5"/>
  <c r="O37" i="5"/>
  <c r="O38" i="5"/>
  <c r="O39" i="5"/>
  <c r="O40" i="5"/>
  <c r="O41" i="5"/>
  <c r="O42" i="5"/>
  <c r="O43" i="5"/>
  <c r="O44" i="5"/>
  <c r="O45" i="5"/>
  <c r="O46" i="5"/>
  <c r="O47" i="5"/>
  <c r="O48" i="5"/>
  <c r="O49" i="5"/>
  <c r="O50" i="5"/>
  <c r="O51" i="5"/>
  <c r="O52" i="5"/>
  <c r="O53" i="5"/>
  <c r="O54" i="5"/>
  <c r="O55" i="5"/>
  <c r="O56" i="5"/>
  <c r="O57" i="5"/>
  <c r="O58" i="5"/>
  <c r="O59" i="5"/>
  <c r="O60" i="5"/>
  <c r="O61" i="5"/>
  <c r="O62" i="5"/>
  <c r="O63" i="5"/>
  <c r="O64" i="5"/>
  <c r="O65" i="5"/>
  <c r="O66" i="5"/>
  <c r="O67" i="5"/>
  <c r="O68" i="5"/>
  <c r="O69" i="5"/>
  <c r="O70" i="5"/>
  <c r="O71" i="5"/>
  <c r="O72" i="5"/>
  <c r="O73" i="5"/>
  <c r="O74" i="5"/>
  <c r="O75" i="5"/>
  <c r="O76" i="5"/>
  <c r="O77" i="5"/>
  <c r="O78" i="5"/>
  <c r="O79" i="5"/>
  <c r="O80" i="5"/>
  <c r="O81" i="5"/>
  <c r="O82" i="5"/>
  <c r="O83" i="5"/>
  <c r="O84" i="5"/>
  <c r="O85" i="5"/>
  <c r="O86" i="5"/>
  <c r="O87" i="5"/>
  <c r="O88" i="5"/>
  <c r="O89" i="5"/>
  <c r="O90" i="5"/>
  <c r="O91" i="5"/>
  <c r="O92" i="5"/>
  <c r="O93" i="5"/>
  <c r="O94" i="5"/>
  <c r="L94" i="5"/>
  <c r="J94" i="5"/>
  <c r="H94" i="5"/>
  <c r="F94" i="5"/>
  <c r="D94" i="5"/>
  <c r="L93" i="5"/>
  <c r="D93" i="5"/>
  <c r="L92" i="5"/>
  <c r="J92" i="5"/>
  <c r="H92" i="5"/>
  <c r="F92" i="5"/>
  <c r="D92" i="5"/>
  <c r="L91" i="5"/>
  <c r="J91" i="5"/>
  <c r="I91" i="5"/>
  <c r="H91" i="5"/>
  <c r="G91" i="5"/>
  <c r="F91" i="5"/>
  <c r="E91" i="5"/>
  <c r="D91" i="5"/>
  <c r="M90" i="5"/>
  <c r="L90" i="5"/>
  <c r="K90" i="5"/>
  <c r="J90" i="5"/>
  <c r="I90" i="5"/>
  <c r="H90" i="5"/>
  <c r="G90" i="5"/>
  <c r="F90" i="5"/>
  <c r="E90" i="5"/>
  <c r="D90" i="5"/>
  <c r="M89" i="5"/>
  <c r="I89" i="5"/>
  <c r="E89" i="5"/>
  <c r="M88" i="5"/>
  <c r="L88" i="5"/>
  <c r="K88" i="5"/>
  <c r="J88" i="5"/>
  <c r="I88" i="5"/>
  <c r="H88" i="5"/>
  <c r="G88" i="5"/>
  <c r="F88" i="5"/>
  <c r="E88" i="5"/>
  <c r="D88" i="5"/>
  <c r="M87" i="5"/>
  <c r="L87" i="5"/>
  <c r="K87" i="5"/>
  <c r="J87" i="5"/>
  <c r="I87" i="5"/>
  <c r="H87" i="5"/>
  <c r="G87" i="5"/>
  <c r="F87" i="5"/>
  <c r="E87" i="5"/>
  <c r="D87" i="5"/>
  <c r="M86" i="5"/>
  <c r="L86" i="5"/>
  <c r="K86" i="5"/>
  <c r="J86" i="5"/>
  <c r="I86" i="5"/>
  <c r="H86" i="5"/>
  <c r="G86" i="5"/>
  <c r="F86" i="5"/>
  <c r="E86" i="5"/>
  <c r="D86" i="5"/>
  <c r="M85" i="5"/>
  <c r="I85" i="5"/>
  <c r="E85" i="5"/>
  <c r="M84" i="5"/>
  <c r="L84" i="5"/>
  <c r="K84" i="5"/>
  <c r="J84" i="5"/>
  <c r="I84" i="5"/>
  <c r="H84" i="5"/>
  <c r="G84" i="5"/>
  <c r="F84" i="5"/>
  <c r="E84" i="5"/>
  <c r="D84" i="5"/>
  <c r="M83" i="5"/>
  <c r="L83" i="5"/>
  <c r="K83" i="5"/>
  <c r="J83" i="5"/>
  <c r="I83" i="5"/>
  <c r="H83" i="5"/>
  <c r="G83" i="5"/>
  <c r="F83" i="5"/>
  <c r="E83" i="5"/>
  <c r="D83" i="5"/>
  <c r="M82" i="5"/>
  <c r="L82" i="5"/>
  <c r="K82" i="5"/>
  <c r="J82" i="5"/>
  <c r="I82" i="5"/>
  <c r="H82" i="5"/>
  <c r="G82" i="5"/>
  <c r="F82" i="5"/>
  <c r="E82" i="5"/>
  <c r="D82" i="5"/>
  <c r="M81" i="5"/>
  <c r="I81" i="5"/>
  <c r="E81" i="5"/>
  <c r="M80" i="5"/>
  <c r="L80" i="5"/>
  <c r="K80" i="5"/>
  <c r="J80" i="5"/>
  <c r="I80" i="5"/>
  <c r="H80" i="5"/>
  <c r="G80" i="5"/>
  <c r="F80" i="5"/>
  <c r="E80" i="5"/>
  <c r="D80" i="5"/>
  <c r="M79" i="5"/>
  <c r="L79" i="5"/>
  <c r="K79" i="5"/>
  <c r="J79" i="5"/>
  <c r="I79" i="5"/>
  <c r="H79" i="5"/>
  <c r="G79" i="5"/>
  <c r="F79" i="5"/>
  <c r="E79" i="5"/>
  <c r="D79" i="5"/>
  <c r="M78" i="5"/>
  <c r="L78" i="5"/>
  <c r="K78" i="5"/>
  <c r="J78" i="5"/>
  <c r="I78" i="5"/>
  <c r="H78" i="5"/>
  <c r="G78" i="5"/>
  <c r="F78" i="5"/>
  <c r="E78" i="5"/>
  <c r="D78" i="5"/>
  <c r="M77" i="5"/>
  <c r="I77" i="5"/>
  <c r="E77" i="5"/>
  <c r="M76" i="5"/>
  <c r="L76" i="5"/>
  <c r="K76" i="5"/>
  <c r="J76" i="5"/>
  <c r="I76" i="5"/>
  <c r="H76" i="5"/>
  <c r="G76" i="5"/>
  <c r="F76" i="5"/>
  <c r="E76" i="5"/>
  <c r="D76" i="5"/>
  <c r="M75" i="5"/>
  <c r="L75" i="5"/>
  <c r="K75" i="5"/>
  <c r="J75" i="5"/>
  <c r="I75" i="5"/>
  <c r="H75" i="5"/>
  <c r="G75" i="5"/>
  <c r="F75" i="5"/>
  <c r="E75" i="5"/>
  <c r="D75" i="5"/>
  <c r="M74" i="5"/>
  <c r="L74" i="5"/>
  <c r="K74" i="5"/>
  <c r="J74" i="5"/>
  <c r="I74" i="5"/>
  <c r="H74" i="5"/>
  <c r="G74" i="5"/>
  <c r="F74" i="5"/>
  <c r="E74" i="5"/>
  <c r="D74" i="5"/>
  <c r="M73" i="5"/>
  <c r="I73" i="5"/>
  <c r="E73" i="5"/>
  <c r="M72" i="5"/>
  <c r="L72" i="5"/>
  <c r="K72" i="5"/>
  <c r="J72" i="5"/>
  <c r="I72" i="5"/>
  <c r="H72" i="5"/>
  <c r="G72" i="5"/>
  <c r="F72" i="5"/>
  <c r="E72" i="5"/>
  <c r="D72" i="5"/>
  <c r="M71" i="5"/>
  <c r="L71" i="5"/>
  <c r="K71" i="5"/>
  <c r="J71" i="5"/>
  <c r="I71" i="5"/>
  <c r="H71" i="5"/>
  <c r="G71" i="5"/>
  <c r="F71" i="5"/>
  <c r="E71" i="5"/>
  <c r="D71" i="5"/>
  <c r="M70" i="5"/>
  <c r="L70" i="5"/>
  <c r="K70" i="5"/>
  <c r="J70" i="5"/>
  <c r="I70" i="5"/>
  <c r="H70" i="5"/>
  <c r="G70" i="5"/>
  <c r="F70" i="5"/>
  <c r="E70" i="5"/>
  <c r="D70" i="5"/>
  <c r="M69" i="5"/>
  <c r="I69" i="5"/>
  <c r="E69" i="5"/>
  <c r="M68" i="5"/>
  <c r="L68" i="5"/>
  <c r="K68" i="5"/>
  <c r="J68" i="5"/>
  <c r="I68" i="5"/>
  <c r="H68" i="5"/>
  <c r="G68" i="5"/>
  <c r="F68" i="5"/>
  <c r="E68" i="5"/>
  <c r="D68" i="5"/>
  <c r="M67" i="5"/>
  <c r="L67" i="5"/>
  <c r="K67" i="5"/>
  <c r="J67" i="5"/>
  <c r="I67" i="5"/>
  <c r="H67" i="5"/>
  <c r="G67" i="5"/>
  <c r="F67" i="5"/>
  <c r="E67" i="5"/>
  <c r="D67" i="5"/>
  <c r="M66" i="5"/>
  <c r="L66" i="5"/>
  <c r="K66" i="5"/>
  <c r="J66" i="5"/>
  <c r="I66" i="5"/>
  <c r="H66" i="5"/>
  <c r="G66" i="5"/>
  <c r="F66" i="5"/>
  <c r="E66" i="5"/>
  <c r="D66" i="5"/>
  <c r="M65" i="5"/>
  <c r="I65" i="5"/>
  <c r="E65" i="5"/>
  <c r="M64" i="5"/>
  <c r="L64" i="5"/>
  <c r="K64" i="5"/>
  <c r="J64" i="5"/>
  <c r="I64" i="5"/>
  <c r="H64" i="5"/>
  <c r="G64" i="5"/>
  <c r="F64" i="5"/>
  <c r="E64" i="5"/>
  <c r="D64" i="5"/>
  <c r="M63" i="5"/>
  <c r="L63" i="5"/>
  <c r="K63" i="5"/>
  <c r="J63" i="5"/>
  <c r="I63" i="5"/>
  <c r="H63" i="5"/>
  <c r="G63" i="5"/>
  <c r="F63" i="5"/>
  <c r="E63" i="5"/>
  <c r="D63" i="5"/>
  <c r="M62" i="5"/>
  <c r="L62" i="5"/>
  <c r="K62" i="5"/>
  <c r="J62" i="5"/>
  <c r="I62" i="5"/>
  <c r="H62" i="5"/>
  <c r="G62" i="5"/>
  <c r="F62" i="5"/>
  <c r="E62" i="5"/>
  <c r="D62" i="5"/>
  <c r="M61" i="5"/>
  <c r="I61" i="5"/>
  <c r="E61" i="5"/>
  <c r="M60" i="5"/>
  <c r="L60" i="5"/>
  <c r="K60" i="5"/>
  <c r="J60" i="5"/>
  <c r="I60" i="5"/>
  <c r="H60" i="5"/>
  <c r="G60" i="5"/>
  <c r="F60" i="5"/>
  <c r="E60" i="5"/>
  <c r="D60" i="5"/>
  <c r="M59" i="5"/>
  <c r="L59" i="5"/>
  <c r="K59" i="5"/>
  <c r="J59" i="5"/>
  <c r="I59" i="5"/>
  <c r="H59" i="5"/>
  <c r="G59" i="5"/>
  <c r="F59" i="5"/>
  <c r="E59" i="5"/>
  <c r="D59" i="5"/>
  <c r="M58" i="5"/>
  <c r="L58" i="5"/>
  <c r="K58" i="5"/>
  <c r="J58" i="5"/>
  <c r="I58" i="5"/>
  <c r="H58" i="5"/>
  <c r="G58" i="5"/>
  <c r="F58" i="5"/>
  <c r="E58" i="5"/>
  <c r="D58" i="5"/>
  <c r="M57" i="5"/>
  <c r="I57" i="5"/>
  <c r="E57" i="5"/>
  <c r="M56" i="5"/>
  <c r="L56" i="5"/>
  <c r="K56" i="5"/>
  <c r="J56" i="5"/>
  <c r="I56" i="5"/>
  <c r="H56" i="5"/>
  <c r="G56" i="5"/>
  <c r="F56" i="5"/>
  <c r="E56" i="5"/>
  <c r="D56" i="5"/>
  <c r="M55" i="5"/>
  <c r="L55" i="5"/>
  <c r="K55" i="5"/>
  <c r="J55" i="5"/>
  <c r="I55" i="5"/>
  <c r="H55" i="5"/>
  <c r="G55" i="5"/>
  <c r="F55" i="5"/>
  <c r="E55" i="5"/>
  <c r="D55" i="5"/>
  <c r="M54" i="5"/>
  <c r="L54" i="5"/>
  <c r="K54" i="5"/>
  <c r="J54" i="5"/>
  <c r="I54" i="5"/>
  <c r="H54" i="5"/>
  <c r="G54" i="5"/>
  <c r="F54" i="5"/>
  <c r="E54" i="5"/>
  <c r="D54" i="5"/>
  <c r="M53" i="5"/>
  <c r="I53" i="5"/>
  <c r="E53" i="5"/>
  <c r="M52" i="5"/>
  <c r="L52" i="5"/>
  <c r="K52" i="5"/>
  <c r="J52" i="5"/>
  <c r="I52" i="5"/>
  <c r="H52" i="5"/>
  <c r="G52" i="5"/>
  <c r="F52" i="5"/>
  <c r="E52" i="5"/>
  <c r="D52" i="5"/>
  <c r="M51" i="5"/>
  <c r="L51" i="5"/>
  <c r="K51" i="5"/>
  <c r="J51" i="5"/>
  <c r="I51" i="5"/>
  <c r="H51" i="5"/>
  <c r="G51" i="5"/>
  <c r="F51" i="5"/>
  <c r="E51" i="5"/>
  <c r="D51" i="5"/>
  <c r="M50" i="5"/>
  <c r="L50" i="5"/>
  <c r="K50" i="5"/>
  <c r="J50" i="5"/>
  <c r="I50" i="5"/>
  <c r="H50" i="5"/>
  <c r="G50" i="5"/>
  <c r="F50" i="5"/>
  <c r="E50" i="5"/>
  <c r="D50" i="5"/>
  <c r="M49" i="5"/>
  <c r="I49" i="5"/>
  <c r="E49" i="5"/>
  <c r="M48" i="5"/>
  <c r="L48" i="5"/>
  <c r="K48" i="5"/>
  <c r="J48" i="5"/>
  <c r="I48" i="5"/>
  <c r="H48" i="5"/>
  <c r="G48" i="5"/>
  <c r="F48" i="5"/>
  <c r="E48" i="5"/>
  <c r="D48" i="5"/>
  <c r="M47" i="5"/>
  <c r="L47" i="5"/>
  <c r="K47" i="5"/>
  <c r="J47" i="5"/>
  <c r="I47" i="5"/>
  <c r="H47" i="5"/>
  <c r="G47" i="5"/>
  <c r="F47" i="5"/>
  <c r="E47" i="5"/>
  <c r="D47" i="5"/>
  <c r="M46" i="5"/>
  <c r="L46" i="5"/>
  <c r="K46" i="5"/>
  <c r="J46" i="5"/>
  <c r="I46" i="5"/>
  <c r="H46" i="5"/>
  <c r="G46" i="5"/>
  <c r="F46" i="5"/>
  <c r="E46" i="5"/>
  <c r="D46" i="5"/>
  <c r="M45" i="5"/>
  <c r="I45" i="5"/>
  <c r="E45" i="5"/>
  <c r="M44" i="5"/>
  <c r="L44" i="5"/>
  <c r="K44" i="5"/>
  <c r="J44" i="5"/>
  <c r="I44" i="5"/>
  <c r="H44" i="5"/>
  <c r="G44" i="5"/>
  <c r="F44" i="5"/>
  <c r="E44" i="5"/>
  <c r="D44" i="5"/>
  <c r="M43" i="5"/>
  <c r="L43" i="5"/>
  <c r="K43" i="5"/>
  <c r="J43" i="5"/>
  <c r="I43" i="5"/>
  <c r="H43" i="5"/>
  <c r="G43" i="5"/>
  <c r="F43" i="5"/>
  <c r="E43" i="5"/>
  <c r="D43" i="5"/>
  <c r="M42" i="5"/>
  <c r="L42" i="5"/>
  <c r="K42" i="5"/>
  <c r="J42" i="5"/>
  <c r="I42" i="5"/>
  <c r="H42" i="5"/>
  <c r="G42" i="5"/>
  <c r="F42" i="5"/>
  <c r="E42" i="5"/>
  <c r="D42" i="5"/>
  <c r="M41" i="5"/>
  <c r="I41" i="5"/>
  <c r="E41" i="5"/>
  <c r="M40" i="5"/>
  <c r="L40" i="5"/>
  <c r="K40" i="5"/>
  <c r="J40" i="5"/>
  <c r="I40" i="5"/>
  <c r="H40" i="5"/>
  <c r="G40" i="5"/>
  <c r="F40" i="5"/>
  <c r="E40" i="5"/>
  <c r="D40" i="5"/>
  <c r="M39" i="5"/>
  <c r="L39" i="5"/>
  <c r="K39" i="5"/>
  <c r="J39" i="5"/>
  <c r="I39" i="5"/>
  <c r="H39" i="5"/>
  <c r="G39" i="5"/>
  <c r="F39" i="5"/>
  <c r="E39" i="5"/>
  <c r="D39" i="5"/>
  <c r="M38" i="5"/>
  <c r="L38" i="5"/>
  <c r="K38" i="5"/>
  <c r="J38" i="5"/>
  <c r="I38" i="5"/>
  <c r="H38" i="5"/>
  <c r="G38" i="5"/>
  <c r="F38" i="5"/>
  <c r="E38" i="5"/>
  <c r="D38" i="5"/>
  <c r="M37" i="5"/>
  <c r="I37" i="5"/>
  <c r="E37" i="5"/>
  <c r="M36" i="5"/>
  <c r="L36" i="5"/>
  <c r="K36" i="5"/>
  <c r="J36" i="5"/>
  <c r="I36" i="5"/>
  <c r="H36" i="5"/>
  <c r="G36" i="5"/>
  <c r="F36" i="5"/>
  <c r="E36" i="5"/>
  <c r="D36" i="5"/>
  <c r="M35" i="5"/>
  <c r="L35" i="5"/>
  <c r="K35" i="5"/>
  <c r="J35" i="5"/>
  <c r="I35" i="5"/>
  <c r="H35" i="5"/>
  <c r="G35" i="5"/>
  <c r="F35" i="5"/>
  <c r="E35" i="5"/>
  <c r="D35" i="5"/>
  <c r="M34" i="5"/>
  <c r="L34" i="5"/>
  <c r="K34" i="5"/>
  <c r="J34" i="5"/>
  <c r="I34" i="5"/>
  <c r="H34" i="5"/>
  <c r="G34" i="5"/>
  <c r="F34" i="5"/>
  <c r="E34" i="5"/>
  <c r="D34" i="5"/>
  <c r="M33" i="5"/>
  <c r="I33" i="5"/>
  <c r="E33" i="5"/>
  <c r="M32" i="5"/>
  <c r="L32" i="5"/>
  <c r="K32" i="5"/>
  <c r="J32" i="5"/>
  <c r="I32" i="5"/>
  <c r="H32" i="5"/>
  <c r="G32" i="5"/>
  <c r="F32" i="5"/>
  <c r="E32" i="5"/>
  <c r="D32" i="5"/>
  <c r="M31" i="5"/>
  <c r="L31" i="5"/>
  <c r="K31" i="5"/>
  <c r="J31" i="5"/>
  <c r="I31" i="5"/>
  <c r="H31" i="5"/>
  <c r="G31" i="5"/>
  <c r="F31" i="5"/>
  <c r="E31" i="5"/>
  <c r="D31" i="5"/>
  <c r="M30" i="5"/>
  <c r="L30" i="5"/>
  <c r="K30" i="5"/>
  <c r="J30" i="5"/>
  <c r="I30" i="5"/>
  <c r="H30" i="5"/>
  <c r="G30" i="5"/>
  <c r="F30" i="5"/>
  <c r="E30" i="5"/>
  <c r="D30" i="5"/>
  <c r="M29" i="5"/>
  <c r="I29" i="5"/>
  <c r="E29" i="5"/>
  <c r="M28" i="5"/>
  <c r="L28" i="5"/>
  <c r="K28" i="5"/>
  <c r="J28" i="5"/>
  <c r="I28" i="5"/>
  <c r="H28" i="5"/>
  <c r="G28" i="5"/>
  <c r="F28" i="5"/>
  <c r="E28" i="5"/>
  <c r="D28" i="5"/>
  <c r="M27" i="5"/>
  <c r="L27" i="5"/>
  <c r="K27" i="5"/>
  <c r="J27" i="5"/>
  <c r="I27" i="5"/>
  <c r="H27" i="5"/>
  <c r="G27" i="5"/>
  <c r="F27" i="5"/>
  <c r="E27" i="5"/>
  <c r="D27" i="5"/>
  <c r="M26" i="5"/>
  <c r="L26" i="5"/>
  <c r="K26" i="5"/>
  <c r="J26" i="5"/>
  <c r="I26" i="5"/>
  <c r="H26" i="5"/>
  <c r="G26" i="5"/>
  <c r="F26" i="5"/>
  <c r="E26" i="5"/>
  <c r="D26" i="5"/>
  <c r="M25" i="5"/>
  <c r="I25" i="5"/>
  <c r="E25" i="5"/>
  <c r="M24" i="5"/>
  <c r="L24" i="5"/>
  <c r="K24" i="5"/>
  <c r="J24" i="5"/>
  <c r="I24" i="5"/>
  <c r="H24" i="5"/>
  <c r="G24" i="5"/>
  <c r="F24" i="5"/>
  <c r="E24" i="5"/>
  <c r="D24" i="5"/>
  <c r="M23" i="5"/>
  <c r="L23" i="5"/>
  <c r="K23" i="5"/>
  <c r="J23" i="5"/>
  <c r="I23" i="5"/>
  <c r="H23" i="5"/>
  <c r="G23" i="5"/>
  <c r="F23" i="5"/>
  <c r="E23" i="5"/>
  <c r="D23" i="5"/>
  <c r="M22" i="5"/>
  <c r="L22" i="5"/>
  <c r="K22" i="5"/>
  <c r="J22" i="5"/>
  <c r="I22" i="5"/>
  <c r="H22" i="5"/>
  <c r="G22" i="5"/>
  <c r="F22" i="5"/>
  <c r="E22" i="5"/>
  <c r="D22" i="5"/>
  <c r="M21" i="5"/>
  <c r="I21" i="5"/>
  <c r="E21" i="5"/>
  <c r="M20" i="5"/>
  <c r="L20" i="5"/>
  <c r="K20" i="5"/>
  <c r="J20" i="5"/>
  <c r="I20" i="5"/>
  <c r="H20" i="5"/>
  <c r="G20" i="5"/>
  <c r="F20" i="5"/>
  <c r="E20" i="5"/>
  <c r="D20" i="5"/>
  <c r="M19" i="5"/>
  <c r="L19" i="5"/>
  <c r="K19" i="5"/>
  <c r="J19" i="5"/>
  <c r="I19" i="5"/>
  <c r="H19" i="5"/>
  <c r="G19" i="5"/>
  <c r="F19" i="5"/>
  <c r="E19" i="5"/>
  <c r="D19" i="5"/>
  <c r="M18" i="5"/>
  <c r="L18" i="5"/>
  <c r="K18" i="5"/>
  <c r="J18" i="5"/>
  <c r="I18" i="5"/>
  <c r="H18" i="5"/>
  <c r="G18" i="5"/>
  <c r="F18" i="5"/>
  <c r="E18" i="5"/>
  <c r="D18" i="5"/>
  <c r="M17" i="5"/>
  <c r="I17" i="5"/>
  <c r="E17" i="5"/>
  <c r="M16" i="5"/>
  <c r="L16" i="5"/>
  <c r="K16" i="5"/>
  <c r="J16" i="5"/>
  <c r="I16" i="5"/>
  <c r="H16" i="5"/>
  <c r="G16" i="5"/>
  <c r="F16" i="5"/>
  <c r="E16" i="5"/>
  <c r="D16" i="5"/>
  <c r="M15" i="5"/>
  <c r="L15" i="5"/>
  <c r="K15" i="5"/>
  <c r="J15" i="5"/>
  <c r="I15" i="5"/>
  <c r="H15" i="5"/>
  <c r="G15" i="5"/>
  <c r="F15" i="5"/>
  <c r="E15" i="5"/>
  <c r="D15" i="5"/>
  <c r="M14" i="5"/>
  <c r="L14" i="5"/>
  <c r="K14" i="5"/>
  <c r="J14" i="5"/>
  <c r="I14" i="5"/>
  <c r="H14" i="5"/>
  <c r="G14" i="5"/>
  <c r="F14" i="5"/>
  <c r="E14" i="5"/>
  <c r="D14" i="5"/>
  <c r="T34" i="5"/>
  <c r="T33" i="5"/>
  <c r="T32" i="5"/>
  <c r="T31" i="5"/>
  <c r="T30" i="5"/>
  <c r="T29" i="5"/>
  <c r="T28" i="5"/>
  <c r="T27" i="5"/>
  <c r="T26" i="5"/>
  <c r="T25" i="5"/>
  <c r="T24" i="5"/>
  <c r="T23" i="5"/>
  <c r="T22" i="5"/>
  <c r="T21" i="5"/>
  <c r="T20" i="5"/>
  <c r="T19" i="5"/>
  <c r="T18" i="5"/>
  <c r="T17" i="5"/>
  <c r="T16" i="5"/>
  <c r="T14" i="5"/>
  <c r="T15" i="5"/>
  <c r="F17" i="5" l="1"/>
  <c r="J17" i="5"/>
  <c r="F21" i="5"/>
  <c r="J21" i="5"/>
  <c r="F25" i="5"/>
  <c r="J25" i="5"/>
  <c r="F29" i="5"/>
  <c r="J29" i="5"/>
  <c r="F33" i="5"/>
  <c r="J33" i="5"/>
  <c r="F37" i="5"/>
  <c r="J37" i="5"/>
  <c r="F41" i="5"/>
  <c r="J41" i="5"/>
  <c r="F45" i="5"/>
  <c r="J45" i="5"/>
  <c r="F49" i="5"/>
  <c r="J49" i="5"/>
  <c r="F53" i="5"/>
  <c r="J53" i="5"/>
  <c r="F57" i="5"/>
  <c r="J57" i="5"/>
  <c r="F61" i="5"/>
  <c r="P61" i="5" s="1"/>
  <c r="J61" i="5"/>
  <c r="F65" i="5"/>
  <c r="J65" i="5"/>
  <c r="F69" i="5"/>
  <c r="J69" i="5"/>
  <c r="F73" i="5"/>
  <c r="J73" i="5"/>
  <c r="F77" i="5"/>
  <c r="J77" i="5"/>
  <c r="F81" i="5"/>
  <c r="J81" i="5"/>
  <c r="F85" i="5"/>
  <c r="J85" i="5"/>
  <c r="F89" i="5"/>
  <c r="J89" i="5"/>
  <c r="F93" i="5"/>
  <c r="P88" i="5"/>
  <c r="P84" i="5"/>
  <c r="P80" i="5"/>
  <c r="P76" i="5"/>
  <c r="P72" i="5"/>
  <c r="P68" i="5"/>
  <c r="P64" i="5"/>
  <c r="P60" i="5"/>
  <c r="P56" i="5"/>
  <c r="P52" i="5"/>
  <c r="P48" i="5"/>
  <c r="P44" i="5"/>
  <c r="P40" i="5"/>
  <c r="P36" i="5"/>
  <c r="P32" i="5"/>
  <c r="P28" i="5"/>
  <c r="P24" i="5"/>
  <c r="P20" i="5"/>
  <c r="P16" i="5"/>
  <c r="G17" i="5"/>
  <c r="K17" i="5"/>
  <c r="G21" i="5"/>
  <c r="K21" i="5"/>
  <c r="G25" i="5"/>
  <c r="K25" i="5"/>
  <c r="G29" i="5"/>
  <c r="K29" i="5"/>
  <c r="G33" i="5"/>
  <c r="K33" i="5"/>
  <c r="G37" i="5"/>
  <c r="K37" i="5"/>
  <c r="G41" i="5"/>
  <c r="K41" i="5"/>
  <c r="G45" i="5"/>
  <c r="K45" i="5"/>
  <c r="G49" i="5"/>
  <c r="K49" i="5"/>
  <c r="G53" i="5"/>
  <c r="K53" i="5"/>
  <c r="G57" i="5"/>
  <c r="K57" i="5"/>
  <c r="G61" i="5"/>
  <c r="K61" i="5"/>
  <c r="G65" i="5"/>
  <c r="K65" i="5"/>
  <c r="G69" i="5"/>
  <c r="K69" i="5"/>
  <c r="G73" i="5"/>
  <c r="K73" i="5"/>
  <c r="G77" i="5"/>
  <c r="K77" i="5"/>
  <c r="G81" i="5"/>
  <c r="K81" i="5"/>
  <c r="G85" i="5"/>
  <c r="K85" i="5"/>
  <c r="G89" i="5"/>
  <c r="K89" i="5"/>
  <c r="H93" i="5"/>
  <c r="P87" i="5"/>
  <c r="P83" i="5"/>
  <c r="P79" i="5"/>
  <c r="P75" i="5"/>
  <c r="P71" i="5"/>
  <c r="P67" i="5"/>
  <c r="P63" i="5"/>
  <c r="P59" i="5"/>
  <c r="P55" i="5"/>
  <c r="P51" i="5"/>
  <c r="P47" i="5"/>
  <c r="P43" i="5"/>
  <c r="P39" i="5"/>
  <c r="P35" i="5"/>
  <c r="P31" i="5"/>
  <c r="P27" i="5"/>
  <c r="P23" i="5"/>
  <c r="P19" i="5"/>
  <c r="P15" i="5"/>
  <c r="D17" i="5"/>
  <c r="P17" i="5" s="1"/>
  <c r="H17" i="5"/>
  <c r="L17" i="5"/>
  <c r="D21" i="5"/>
  <c r="H21" i="5"/>
  <c r="P21" i="5" s="1"/>
  <c r="L21" i="5"/>
  <c r="D25" i="5"/>
  <c r="H25" i="5"/>
  <c r="L25" i="5"/>
  <c r="P25" i="5" s="1"/>
  <c r="D29" i="5"/>
  <c r="P29" i="5" s="1"/>
  <c r="H29" i="5"/>
  <c r="L29" i="5"/>
  <c r="D33" i="5"/>
  <c r="P33" i="5" s="1"/>
  <c r="H33" i="5"/>
  <c r="L33" i="5"/>
  <c r="D37" i="5"/>
  <c r="P37" i="5" s="1"/>
  <c r="H37" i="5"/>
  <c r="L37" i="5"/>
  <c r="D41" i="5"/>
  <c r="P41" i="5" s="1"/>
  <c r="H41" i="5"/>
  <c r="L41" i="5"/>
  <c r="D45" i="5"/>
  <c r="P45" i="5" s="1"/>
  <c r="H45" i="5"/>
  <c r="L45" i="5"/>
  <c r="D49" i="5"/>
  <c r="P49" i="5" s="1"/>
  <c r="H49" i="5"/>
  <c r="L49" i="5"/>
  <c r="D53" i="5"/>
  <c r="P53" i="5" s="1"/>
  <c r="H53" i="5"/>
  <c r="L53" i="5"/>
  <c r="D57" i="5"/>
  <c r="H57" i="5"/>
  <c r="L57" i="5"/>
  <c r="P57" i="5" s="1"/>
  <c r="D61" i="5"/>
  <c r="H61" i="5"/>
  <c r="L61" i="5"/>
  <c r="D65" i="5"/>
  <c r="P65" i="5" s="1"/>
  <c r="H65" i="5"/>
  <c r="L65" i="5"/>
  <c r="D69" i="5"/>
  <c r="P69" i="5" s="1"/>
  <c r="H69" i="5"/>
  <c r="L69" i="5"/>
  <c r="D73" i="5"/>
  <c r="P73" i="5" s="1"/>
  <c r="H73" i="5"/>
  <c r="L73" i="5"/>
  <c r="D77" i="5"/>
  <c r="P77" i="5" s="1"/>
  <c r="H77" i="5"/>
  <c r="L77" i="5"/>
  <c r="D81" i="5"/>
  <c r="P81" i="5" s="1"/>
  <c r="H81" i="5"/>
  <c r="L81" i="5"/>
  <c r="D85" i="5"/>
  <c r="P85" i="5" s="1"/>
  <c r="H85" i="5"/>
  <c r="L85" i="5"/>
  <c r="D89" i="5"/>
  <c r="H89" i="5"/>
  <c r="L89" i="5"/>
  <c r="P89" i="5" s="1"/>
  <c r="J93" i="5"/>
  <c r="P90" i="5"/>
  <c r="P86" i="5"/>
  <c r="P82" i="5"/>
  <c r="P78" i="5"/>
  <c r="P74" i="5"/>
  <c r="P70" i="5"/>
  <c r="P66" i="5"/>
  <c r="P62" i="5"/>
  <c r="P58" i="5"/>
  <c r="P54" i="5"/>
  <c r="P50" i="5"/>
  <c r="P46" i="5"/>
  <c r="P42" i="5"/>
  <c r="P38" i="5"/>
  <c r="P34" i="5"/>
  <c r="P30" i="5"/>
  <c r="P26" i="5"/>
  <c r="P22" i="5"/>
  <c r="P18" i="5"/>
  <c r="P14" i="5"/>
  <c r="K91" i="5"/>
  <c r="M91" i="5"/>
  <c r="P91" i="5" s="1"/>
  <c r="E92" i="5"/>
  <c r="P92" i="5" s="1"/>
  <c r="G92" i="5"/>
  <c r="I92" i="5"/>
  <c r="K92" i="5"/>
  <c r="M92" i="5"/>
  <c r="E93" i="5"/>
  <c r="G93" i="5"/>
  <c r="I93" i="5"/>
  <c r="K93" i="5"/>
  <c r="M93" i="5"/>
  <c r="E94" i="5"/>
  <c r="G94" i="5"/>
  <c r="I94" i="5"/>
  <c r="K94" i="5"/>
  <c r="M94" i="5"/>
  <c r="P94" i="5" l="1"/>
  <c r="P93" i="5"/>
  <c r="T36" i="5"/>
</calcChain>
</file>

<file path=xl/sharedStrings.xml><?xml version="1.0" encoding="utf-8"?>
<sst xmlns="http://schemas.openxmlformats.org/spreadsheetml/2006/main" count="44" uniqueCount="21">
  <si>
    <t>Machine replacement model - shortest path formulation</t>
  </si>
  <si>
    <t>Network arcs</t>
  </si>
  <si>
    <t>Origin</t>
  </si>
  <si>
    <t>Flow</t>
  </si>
  <si>
    <t>Flow balance constraints</t>
  </si>
  <si>
    <t>Node</t>
  </si>
  <si>
    <t>=</t>
  </si>
  <si>
    <t>Required</t>
  </si>
  <si>
    <t>Total cost</t>
  </si>
  <si>
    <t>Net outflow</t>
  </si>
  <si>
    <t>Destination</t>
  </si>
  <si>
    <t>Maintenance costs in quarter of use:</t>
  </si>
  <si>
    <t>Inputs</t>
  </si>
  <si>
    <t>Purchase cost</t>
  </si>
  <si>
    <t>Maintenance cost</t>
  </si>
  <si>
    <t>Salvage value</t>
  </si>
  <si>
    <t>In first quarter</t>
  </si>
  <si>
    <t>Increase per quarter</t>
  </si>
  <si>
    <t>After one quarter</t>
  </si>
  <si>
    <t>Decrease per quarter</t>
  </si>
  <si>
    <t>Quarters to keep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</si>
</sst>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quot;$&quot;#,##0;\-&quot;$&quot;#,##0"/>
  </numFmts>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6">
    <xf numFmtId="0" fontId="0" fillId="0" borderId="0" xfId="0"/>
    <xf numFmtId="0" fontId="1" fillId="0" borderId="0" xfId="0" applyFont="1"/>
    <xf numFmtId="0" fontId="2" fillId="0" borderId="0" xfId="0" applyFont="1"/>
    <xf numFmtId="1" fontId="2" fillId="2" borderId="0" xfId="0" applyNumberFormat="1" applyFont="1" applyFill="1" applyBorder="1"/>
    <xf numFmtId="0" fontId="2" fillId="0" borderId="0" xfId="0" applyFont="1" applyAlignment="1">
      <alignment horizontal="right"/>
    </xf>
    <xf numFmtId="0" fontId="2" fillId="0" borderId="0" xfId="0" applyNumberFormat="1" applyFont="1"/>
    <xf numFmtId="0" fontId="2" fillId="0" borderId="0" xfId="0" applyFont="1" applyAlignment="1">
      <alignment horizontal="left" indent="1"/>
    </xf>
    <xf numFmtId="1" fontId="2" fillId="0" borderId="0" xfId="0" applyNumberFormat="1" applyFont="1" applyFill="1" applyBorder="1"/>
    <xf numFmtId="0" fontId="2" fillId="0" borderId="0" xfId="0" applyFont="1" applyAlignment="1">
      <alignment horizontal="left"/>
    </xf>
    <xf numFmtId="164" fontId="2" fillId="0" borderId="0" xfId="0" applyNumberFormat="1" applyFont="1"/>
    <xf numFmtId="0" fontId="2" fillId="0" borderId="0" xfId="0" applyFont="1" applyAlignment="1"/>
    <xf numFmtId="0" fontId="2" fillId="0" borderId="0" xfId="0" applyFont="1" applyBorder="1"/>
    <xf numFmtId="1" fontId="2" fillId="0" borderId="0" xfId="0" applyNumberFormat="1" applyFont="1"/>
    <xf numFmtId="0" fontId="2" fillId="3" borderId="0" xfId="0" applyFont="1" applyFill="1" applyBorder="1"/>
    <xf numFmtId="0" fontId="2" fillId="0" borderId="0" xfId="0" applyFont="1" applyAlignment="1">
      <alignment horizontal="center"/>
    </xf>
    <xf numFmtId="165" fontId="2" fillId="4" borderId="0" xfId="0" applyNumberFormat="1"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44450</xdr:colOff>
      <xdr:row>3</xdr:row>
      <xdr:rowOff>111125</xdr:rowOff>
    </xdr:from>
    <xdr:to>
      <xdr:col>14</xdr:col>
      <xdr:colOff>670560</xdr:colOff>
      <xdr:row>7</xdr:row>
      <xdr:rowOff>121920</xdr:rowOff>
    </xdr:to>
    <xdr:sp macro="" textlink="">
      <xdr:nvSpPr>
        <xdr:cNvPr id="3" name="TextBox 2"/>
        <xdr:cNvSpPr txBox="1"/>
      </xdr:nvSpPr>
      <xdr:spPr>
        <a:xfrm>
          <a:off x="4685030" y="659765"/>
          <a:ext cx="3430270" cy="74231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is fairly easy. Just delete the rows where Quarters to keep is 4, 11, or 12, and delete the 11 and 12 columns. Then rerun Solver to get the solution shown.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94"/>
  <sheetViews>
    <sheetView tabSelected="1" workbookViewId="0"/>
  </sheetViews>
  <sheetFormatPr defaultColWidth="9.109375" defaultRowHeight="14.4" x14ac:dyDescent="0.3"/>
  <cols>
    <col min="1" max="1" width="21" style="2" customWidth="1"/>
    <col min="2" max="2" width="10" style="2" customWidth="1"/>
    <col min="3" max="3" width="15" style="2" customWidth="1"/>
    <col min="4" max="4" width="12" style="2" customWidth="1"/>
    <col min="5" max="5" width="5.5546875" style="2" customWidth="1"/>
    <col min="6" max="13" width="4.109375" style="2" customWidth="1"/>
    <col min="14" max="14" width="12.109375" style="2" customWidth="1"/>
    <col min="15" max="15" width="13.109375" style="2" customWidth="1"/>
    <col min="16" max="16" width="9.44140625" style="2" customWidth="1"/>
    <col min="17" max="18" width="9.109375" style="2"/>
    <col min="19" max="19" width="12.33203125" style="2" customWidth="1"/>
    <col min="20" max="20" width="9.88671875" style="2" customWidth="1"/>
    <col min="21" max="16384" width="9.109375" style="2"/>
  </cols>
  <sheetData>
    <row r="1" spans="1:22" x14ac:dyDescent="0.3">
      <c r="A1" s="1" t="s">
        <v>0</v>
      </c>
    </row>
    <row r="3" spans="1:22" x14ac:dyDescent="0.3">
      <c r="A3" s="1" t="s">
        <v>12</v>
      </c>
      <c r="D3" s="1"/>
    </row>
    <row r="4" spans="1:22" x14ac:dyDescent="0.3">
      <c r="A4" s="2" t="s">
        <v>13</v>
      </c>
      <c r="B4" s="3">
        <v>3530</v>
      </c>
      <c r="C4" s="4"/>
      <c r="D4" s="5"/>
      <c r="E4" s="5"/>
    </row>
    <row r="5" spans="1:22" x14ac:dyDescent="0.3">
      <c r="A5" s="2" t="s">
        <v>14</v>
      </c>
      <c r="D5" s="5"/>
      <c r="E5" s="5"/>
    </row>
    <row r="6" spans="1:22" x14ac:dyDescent="0.3">
      <c r="A6" s="6" t="s">
        <v>16</v>
      </c>
      <c r="B6" s="3">
        <v>100</v>
      </c>
      <c r="D6" s="5"/>
      <c r="E6" s="5"/>
    </row>
    <row r="7" spans="1:22" x14ac:dyDescent="0.3">
      <c r="A7" s="6" t="s">
        <v>17</v>
      </c>
      <c r="B7" s="3">
        <v>65</v>
      </c>
      <c r="C7" s="7"/>
      <c r="D7" s="5"/>
      <c r="E7" s="5"/>
    </row>
    <row r="8" spans="1:22" x14ac:dyDescent="0.3">
      <c r="A8" s="8" t="s">
        <v>15</v>
      </c>
      <c r="B8" s="7"/>
      <c r="C8" s="7"/>
      <c r="D8" s="5"/>
      <c r="E8" s="5"/>
      <c r="S8" s="5"/>
      <c r="T8" s="5"/>
    </row>
    <row r="9" spans="1:22" x14ac:dyDescent="0.3">
      <c r="A9" s="6" t="s">
        <v>18</v>
      </c>
      <c r="B9" s="3">
        <v>1530</v>
      </c>
      <c r="C9" s="7"/>
      <c r="D9" s="5"/>
      <c r="E9" s="5"/>
      <c r="S9" s="5"/>
      <c r="T9" s="5"/>
    </row>
    <row r="10" spans="1:22" x14ac:dyDescent="0.3">
      <c r="A10" s="6" t="s">
        <v>19</v>
      </c>
      <c r="B10" s="3">
        <v>110</v>
      </c>
      <c r="C10" s="7"/>
      <c r="D10" s="7"/>
      <c r="S10" s="5"/>
      <c r="T10" s="5"/>
    </row>
    <row r="11" spans="1:22" ht="12.75" customHeight="1" x14ac:dyDescent="0.3">
      <c r="B11" s="9"/>
      <c r="C11" s="9"/>
      <c r="D11" s="9"/>
    </row>
    <row r="12" spans="1:22" x14ac:dyDescent="0.3">
      <c r="A12" s="1" t="s">
        <v>1</v>
      </c>
      <c r="D12" s="1" t="s">
        <v>11</v>
      </c>
      <c r="S12" s="1" t="s">
        <v>4</v>
      </c>
    </row>
    <row r="13" spans="1:22" x14ac:dyDescent="0.3">
      <c r="A13" s="4" t="s">
        <v>2</v>
      </c>
      <c r="B13" s="4" t="s">
        <v>10</v>
      </c>
      <c r="C13" s="4" t="s">
        <v>20</v>
      </c>
      <c r="D13" s="4">
        <v>1</v>
      </c>
      <c r="E13" s="4">
        <v>2</v>
      </c>
      <c r="F13" s="4">
        <v>3</v>
      </c>
      <c r="G13" s="4">
        <v>4</v>
      </c>
      <c r="H13" s="4">
        <v>5</v>
      </c>
      <c r="I13" s="4">
        <v>6</v>
      </c>
      <c r="J13" s="4">
        <v>7</v>
      </c>
      <c r="K13" s="4">
        <v>8</v>
      </c>
      <c r="L13" s="4">
        <v>9</v>
      </c>
      <c r="M13" s="4">
        <v>10</v>
      </c>
      <c r="N13" s="10" t="s">
        <v>15</v>
      </c>
      <c r="O13" s="10" t="s">
        <v>13</v>
      </c>
      <c r="P13" s="4" t="s">
        <v>8</v>
      </c>
      <c r="Q13" s="4" t="s">
        <v>3</v>
      </c>
      <c r="S13" s="4" t="s">
        <v>5</v>
      </c>
      <c r="T13" s="4" t="s">
        <v>9</v>
      </c>
      <c r="U13" s="4"/>
      <c r="V13" s="4" t="s">
        <v>7</v>
      </c>
    </row>
    <row r="14" spans="1:22" x14ac:dyDescent="0.3">
      <c r="A14" s="11">
        <v>1</v>
      </c>
      <c r="B14" s="11">
        <v>6</v>
      </c>
      <c r="C14" s="2">
        <f t="shared" ref="C14:C61" si="0">B14-A14</f>
        <v>5</v>
      </c>
      <c r="D14" s="12">
        <f t="shared" ref="D14:M19" si="1">IF(D$13&gt;$C14,0,$B$6+$B$7*(D$13-1))</f>
        <v>100</v>
      </c>
      <c r="E14" s="12">
        <f t="shared" si="1"/>
        <v>165</v>
      </c>
      <c r="F14" s="12">
        <f t="shared" si="1"/>
        <v>230</v>
      </c>
      <c r="G14" s="12">
        <f t="shared" si="1"/>
        <v>295</v>
      </c>
      <c r="H14" s="12">
        <f t="shared" si="1"/>
        <v>360</v>
      </c>
      <c r="I14" s="12">
        <f t="shared" si="1"/>
        <v>0</v>
      </c>
      <c r="J14" s="12">
        <f t="shared" si="1"/>
        <v>0</v>
      </c>
      <c r="K14" s="12">
        <f t="shared" si="1"/>
        <v>0</v>
      </c>
      <c r="L14" s="12">
        <f t="shared" si="1"/>
        <v>0</v>
      </c>
      <c r="M14" s="12">
        <f t="shared" si="1"/>
        <v>0</v>
      </c>
      <c r="N14" s="12">
        <f t="shared" ref="N14:N56" si="2">$B$9-$B$10*(C14-1)</f>
        <v>1090</v>
      </c>
      <c r="O14" s="12">
        <f t="shared" ref="O14:O56" si="3">$B$4</f>
        <v>3530</v>
      </c>
      <c r="P14" s="12">
        <f t="shared" ref="P14:P45" si="4">SUM(D14:M14)-N14+O14</f>
        <v>3590</v>
      </c>
      <c r="Q14" s="13">
        <v>0</v>
      </c>
      <c r="S14" s="2">
        <v>1</v>
      </c>
      <c r="T14" s="2">
        <f t="shared" ref="T14:T34" si="5">SUMIF(Origin,S14,Flow)-SUMIF(Destination,S14,Flow)</f>
        <v>0.99999999999333866</v>
      </c>
      <c r="U14" s="14" t="s">
        <v>6</v>
      </c>
      <c r="V14" s="2">
        <v>1</v>
      </c>
    </row>
    <row r="15" spans="1:22" x14ac:dyDescent="0.3">
      <c r="A15" s="11">
        <v>1</v>
      </c>
      <c r="B15" s="11">
        <v>7</v>
      </c>
      <c r="C15" s="2">
        <f t="shared" si="0"/>
        <v>6</v>
      </c>
      <c r="D15" s="12">
        <f t="shared" si="1"/>
        <v>100</v>
      </c>
      <c r="E15" s="12">
        <f t="shared" si="1"/>
        <v>165</v>
      </c>
      <c r="F15" s="12">
        <f t="shared" si="1"/>
        <v>230</v>
      </c>
      <c r="G15" s="12">
        <f t="shared" si="1"/>
        <v>295</v>
      </c>
      <c r="H15" s="12">
        <f t="shared" si="1"/>
        <v>360</v>
      </c>
      <c r="I15" s="12">
        <f t="shared" si="1"/>
        <v>425</v>
      </c>
      <c r="J15" s="12">
        <f t="shared" si="1"/>
        <v>0</v>
      </c>
      <c r="K15" s="12">
        <f t="shared" si="1"/>
        <v>0</v>
      </c>
      <c r="L15" s="12">
        <f t="shared" si="1"/>
        <v>0</v>
      </c>
      <c r="M15" s="12">
        <f t="shared" si="1"/>
        <v>0</v>
      </c>
      <c r="N15" s="12">
        <f t="shared" si="2"/>
        <v>980</v>
      </c>
      <c r="O15" s="12">
        <f t="shared" si="3"/>
        <v>3530</v>
      </c>
      <c r="P15" s="12">
        <f t="shared" si="4"/>
        <v>4125</v>
      </c>
      <c r="Q15" s="13">
        <v>0.99999999999333866</v>
      </c>
      <c r="S15" s="2">
        <v>2</v>
      </c>
      <c r="T15" s="2">
        <f t="shared" si="5"/>
        <v>0</v>
      </c>
      <c r="U15" s="14" t="s">
        <v>6</v>
      </c>
      <c r="V15" s="2">
        <v>0</v>
      </c>
    </row>
    <row r="16" spans="1:22" x14ac:dyDescent="0.3">
      <c r="A16" s="11">
        <v>1</v>
      </c>
      <c r="B16" s="11">
        <v>8</v>
      </c>
      <c r="C16" s="2">
        <f t="shared" si="0"/>
        <v>7</v>
      </c>
      <c r="D16" s="12">
        <f t="shared" si="1"/>
        <v>100</v>
      </c>
      <c r="E16" s="12">
        <f t="shared" si="1"/>
        <v>165</v>
      </c>
      <c r="F16" s="12">
        <f t="shared" si="1"/>
        <v>230</v>
      </c>
      <c r="G16" s="12">
        <f t="shared" si="1"/>
        <v>295</v>
      </c>
      <c r="H16" s="12">
        <f t="shared" si="1"/>
        <v>360</v>
      </c>
      <c r="I16" s="12">
        <f t="shared" si="1"/>
        <v>425</v>
      </c>
      <c r="J16" s="12">
        <f t="shared" si="1"/>
        <v>490</v>
      </c>
      <c r="K16" s="12">
        <f t="shared" si="1"/>
        <v>0</v>
      </c>
      <c r="L16" s="12">
        <f t="shared" si="1"/>
        <v>0</v>
      </c>
      <c r="M16" s="12">
        <f t="shared" si="1"/>
        <v>0</v>
      </c>
      <c r="N16" s="12">
        <f t="shared" si="2"/>
        <v>870</v>
      </c>
      <c r="O16" s="12">
        <f t="shared" si="3"/>
        <v>3530</v>
      </c>
      <c r="P16" s="12">
        <f t="shared" si="4"/>
        <v>4725</v>
      </c>
      <c r="Q16" s="13">
        <v>0</v>
      </c>
      <c r="S16" s="2">
        <v>3</v>
      </c>
      <c r="T16" s="2">
        <f t="shared" si="5"/>
        <v>0</v>
      </c>
      <c r="U16" s="14" t="s">
        <v>6</v>
      </c>
      <c r="V16" s="2">
        <v>0</v>
      </c>
    </row>
    <row r="17" spans="1:22" x14ac:dyDescent="0.3">
      <c r="A17" s="11">
        <v>1</v>
      </c>
      <c r="B17" s="11">
        <v>9</v>
      </c>
      <c r="C17" s="2">
        <f t="shared" si="0"/>
        <v>8</v>
      </c>
      <c r="D17" s="12">
        <f t="shared" si="1"/>
        <v>100</v>
      </c>
      <c r="E17" s="12">
        <f t="shared" si="1"/>
        <v>165</v>
      </c>
      <c r="F17" s="12">
        <f t="shared" si="1"/>
        <v>230</v>
      </c>
      <c r="G17" s="12">
        <f t="shared" si="1"/>
        <v>295</v>
      </c>
      <c r="H17" s="12">
        <f t="shared" si="1"/>
        <v>360</v>
      </c>
      <c r="I17" s="12">
        <f t="shared" si="1"/>
        <v>425</v>
      </c>
      <c r="J17" s="12">
        <f t="shared" si="1"/>
        <v>490</v>
      </c>
      <c r="K17" s="12">
        <f t="shared" si="1"/>
        <v>555</v>
      </c>
      <c r="L17" s="12">
        <f t="shared" si="1"/>
        <v>0</v>
      </c>
      <c r="M17" s="12">
        <f t="shared" si="1"/>
        <v>0</v>
      </c>
      <c r="N17" s="12">
        <f t="shared" si="2"/>
        <v>760</v>
      </c>
      <c r="O17" s="12">
        <f t="shared" si="3"/>
        <v>3530</v>
      </c>
      <c r="P17" s="12">
        <f t="shared" si="4"/>
        <v>5390</v>
      </c>
      <c r="Q17" s="13">
        <v>0</v>
      </c>
      <c r="S17" s="2">
        <v>4</v>
      </c>
      <c r="T17" s="2">
        <f t="shared" si="5"/>
        <v>0</v>
      </c>
      <c r="U17" s="14" t="s">
        <v>6</v>
      </c>
      <c r="V17" s="2">
        <v>0</v>
      </c>
    </row>
    <row r="18" spans="1:22" x14ac:dyDescent="0.3">
      <c r="A18" s="11">
        <v>1</v>
      </c>
      <c r="B18" s="11">
        <v>10</v>
      </c>
      <c r="C18" s="2">
        <f t="shared" si="0"/>
        <v>9</v>
      </c>
      <c r="D18" s="12">
        <f t="shared" si="1"/>
        <v>100</v>
      </c>
      <c r="E18" s="12">
        <f t="shared" si="1"/>
        <v>165</v>
      </c>
      <c r="F18" s="12">
        <f t="shared" si="1"/>
        <v>230</v>
      </c>
      <c r="G18" s="12">
        <f t="shared" si="1"/>
        <v>295</v>
      </c>
      <c r="H18" s="12">
        <f t="shared" si="1"/>
        <v>360</v>
      </c>
      <c r="I18" s="12">
        <f t="shared" si="1"/>
        <v>425</v>
      </c>
      <c r="J18" s="12">
        <f t="shared" si="1"/>
        <v>490</v>
      </c>
      <c r="K18" s="12">
        <f t="shared" si="1"/>
        <v>555</v>
      </c>
      <c r="L18" s="12">
        <f t="shared" si="1"/>
        <v>620</v>
      </c>
      <c r="M18" s="12">
        <f t="shared" si="1"/>
        <v>0</v>
      </c>
      <c r="N18" s="12">
        <f t="shared" si="2"/>
        <v>650</v>
      </c>
      <c r="O18" s="12">
        <f t="shared" si="3"/>
        <v>3530</v>
      </c>
      <c r="P18" s="12">
        <f t="shared" si="4"/>
        <v>6120</v>
      </c>
      <c r="Q18" s="13">
        <v>0</v>
      </c>
      <c r="S18" s="2">
        <v>5</v>
      </c>
      <c r="T18" s="2">
        <f t="shared" si="5"/>
        <v>0</v>
      </c>
      <c r="U18" s="14" t="s">
        <v>6</v>
      </c>
      <c r="V18" s="2">
        <v>0</v>
      </c>
    </row>
    <row r="19" spans="1:22" x14ac:dyDescent="0.3">
      <c r="A19" s="11">
        <v>1</v>
      </c>
      <c r="B19" s="11">
        <v>11</v>
      </c>
      <c r="C19" s="2">
        <f t="shared" si="0"/>
        <v>10</v>
      </c>
      <c r="D19" s="12">
        <f t="shared" si="1"/>
        <v>100</v>
      </c>
      <c r="E19" s="12">
        <f t="shared" si="1"/>
        <v>165</v>
      </c>
      <c r="F19" s="12">
        <f t="shared" si="1"/>
        <v>230</v>
      </c>
      <c r="G19" s="12">
        <f t="shared" si="1"/>
        <v>295</v>
      </c>
      <c r="H19" s="12">
        <f t="shared" si="1"/>
        <v>360</v>
      </c>
      <c r="I19" s="12">
        <f t="shared" si="1"/>
        <v>425</v>
      </c>
      <c r="J19" s="12">
        <f t="shared" si="1"/>
        <v>490</v>
      </c>
      <c r="K19" s="12">
        <f t="shared" si="1"/>
        <v>555</v>
      </c>
      <c r="L19" s="12">
        <f t="shared" si="1"/>
        <v>620</v>
      </c>
      <c r="M19" s="12">
        <f t="shared" si="1"/>
        <v>685</v>
      </c>
      <c r="N19" s="12">
        <f t="shared" si="2"/>
        <v>540</v>
      </c>
      <c r="O19" s="12">
        <f t="shared" si="3"/>
        <v>3530</v>
      </c>
      <c r="P19" s="12">
        <f t="shared" si="4"/>
        <v>6915</v>
      </c>
      <c r="Q19" s="13">
        <v>0</v>
      </c>
      <c r="S19" s="2">
        <v>6</v>
      </c>
      <c r="T19" s="2">
        <f t="shared" si="5"/>
        <v>0</v>
      </c>
      <c r="U19" s="14" t="s">
        <v>6</v>
      </c>
      <c r="V19" s="2">
        <v>0</v>
      </c>
    </row>
    <row r="20" spans="1:22" x14ac:dyDescent="0.3">
      <c r="A20" s="11">
        <v>2</v>
      </c>
      <c r="B20" s="11">
        <v>7</v>
      </c>
      <c r="C20" s="2">
        <f t="shared" si="0"/>
        <v>5</v>
      </c>
      <c r="D20" s="12">
        <f t="shared" ref="D20:M26" si="6">IF(D$13&gt;$C20,0,$B$6+$B$7*(D$13-1))</f>
        <v>100</v>
      </c>
      <c r="E20" s="12">
        <f t="shared" si="6"/>
        <v>165</v>
      </c>
      <c r="F20" s="12">
        <f t="shared" si="6"/>
        <v>230</v>
      </c>
      <c r="G20" s="12">
        <f t="shared" si="6"/>
        <v>295</v>
      </c>
      <c r="H20" s="12">
        <f t="shared" si="6"/>
        <v>360</v>
      </c>
      <c r="I20" s="12">
        <f t="shared" si="6"/>
        <v>0</v>
      </c>
      <c r="J20" s="12">
        <f t="shared" si="6"/>
        <v>0</v>
      </c>
      <c r="K20" s="12">
        <f t="shared" si="6"/>
        <v>0</v>
      </c>
      <c r="L20" s="12">
        <f t="shared" si="6"/>
        <v>0</v>
      </c>
      <c r="M20" s="12">
        <f t="shared" si="6"/>
        <v>0</v>
      </c>
      <c r="N20" s="12">
        <f t="shared" si="2"/>
        <v>1090</v>
      </c>
      <c r="O20" s="12">
        <f t="shared" si="3"/>
        <v>3530</v>
      </c>
      <c r="P20" s="12">
        <f t="shared" si="4"/>
        <v>3590</v>
      </c>
      <c r="Q20" s="13">
        <v>0</v>
      </c>
      <c r="S20" s="2">
        <v>7</v>
      </c>
      <c r="T20" s="2">
        <f t="shared" si="5"/>
        <v>0</v>
      </c>
      <c r="U20" s="14" t="s">
        <v>6</v>
      </c>
      <c r="V20" s="2">
        <v>0</v>
      </c>
    </row>
    <row r="21" spans="1:22" x14ac:dyDescent="0.3">
      <c r="A21" s="11">
        <v>2</v>
      </c>
      <c r="B21" s="11">
        <v>8</v>
      </c>
      <c r="C21" s="2">
        <f t="shared" si="0"/>
        <v>6</v>
      </c>
      <c r="D21" s="12">
        <f t="shared" si="6"/>
        <v>100</v>
      </c>
      <c r="E21" s="12">
        <f t="shared" si="6"/>
        <v>165</v>
      </c>
      <c r="F21" s="12">
        <f t="shared" si="6"/>
        <v>230</v>
      </c>
      <c r="G21" s="12">
        <f t="shared" si="6"/>
        <v>295</v>
      </c>
      <c r="H21" s="12">
        <f t="shared" si="6"/>
        <v>360</v>
      </c>
      <c r="I21" s="12">
        <f t="shared" si="6"/>
        <v>425</v>
      </c>
      <c r="J21" s="12">
        <f t="shared" si="6"/>
        <v>0</v>
      </c>
      <c r="K21" s="12">
        <f t="shared" si="6"/>
        <v>0</v>
      </c>
      <c r="L21" s="12">
        <f t="shared" si="6"/>
        <v>0</v>
      </c>
      <c r="M21" s="12">
        <f t="shared" si="6"/>
        <v>0</v>
      </c>
      <c r="N21" s="12">
        <f t="shared" si="2"/>
        <v>980</v>
      </c>
      <c r="O21" s="12">
        <f t="shared" si="3"/>
        <v>3530</v>
      </c>
      <c r="P21" s="12">
        <f t="shared" si="4"/>
        <v>4125</v>
      </c>
      <c r="Q21" s="13">
        <v>0</v>
      </c>
      <c r="S21" s="2">
        <v>8</v>
      </c>
      <c r="T21" s="2">
        <f t="shared" si="5"/>
        <v>0</v>
      </c>
      <c r="U21" s="14" t="s">
        <v>6</v>
      </c>
      <c r="V21" s="2">
        <v>0</v>
      </c>
    </row>
    <row r="22" spans="1:22" x14ac:dyDescent="0.3">
      <c r="A22" s="11">
        <v>2</v>
      </c>
      <c r="B22" s="11">
        <v>9</v>
      </c>
      <c r="C22" s="2">
        <f t="shared" si="0"/>
        <v>7</v>
      </c>
      <c r="D22" s="12">
        <f t="shared" si="6"/>
        <v>100</v>
      </c>
      <c r="E22" s="12">
        <f t="shared" si="6"/>
        <v>165</v>
      </c>
      <c r="F22" s="12">
        <f t="shared" si="6"/>
        <v>230</v>
      </c>
      <c r="G22" s="12">
        <f t="shared" si="6"/>
        <v>295</v>
      </c>
      <c r="H22" s="12">
        <f t="shared" si="6"/>
        <v>360</v>
      </c>
      <c r="I22" s="12">
        <f t="shared" si="6"/>
        <v>425</v>
      </c>
      <c r="J22" s="12">
        <f t="shared" si="6"/>
        <v>490</v>
      </c>
      <c r="K22" s="12">
        <f t="shared" si="6"/>
        <v>0</v>
      </c>
      <c r="L22" s="12">
        <f t="shared" si="6"/>
        <v>0</v>
      </c>
      <c r="M22" s="12">
        <f t="shared" si="6"/>
        <v>0</v>
      </c>
      <c r="N22" s="12">
        <f t="shared" si="2"/>
        <v>870</v>
      </c>
      <c r="O22" s="12">
        <f t="shared" si="3"/>
        <v>3530</v>
      </c>
      <c r="P22" s="12">
        <f t="shared" si="4"/>
        <v>4725</v>
      </c>
      <c r="Q22" s="13">
        <v>0</v>
      </c>
      <c r="S22" s="2">
        <v>9</v>
      </c>
      <c r="T22" s="2">
        <f t="shared" si="5"/>
        <v>0</v>
      </c>
      <c r="U22" s="14" t="s">
        <v>6</v>
      </c>
      <c r="V22" s="2">
        <v>0</v>
      </c>
    </row>
    <row r="23" spans="1:22" x14ac:dyDescent="0.3">
      <c r="A23" s="11">
        <v>2</v>
      </c>
      <c r="B23" s="11">
        <v>10</v>
      </c>
      <c r="C23" s="2">
        <f t="shared" si="0"/>
        <v>8</v>
      </c>
      <c r="D23" s="12">
        <f t="shared" si="6"/>
        <v>100</v>
      </c>
      <c r="E23" s="12">
        <f t="shared" si="6"/>
        <v>165</v>
      </c>
      <c r="F23" s="12">
        <f t="shared" si="6"/>
        <v>230</v>
      </c>
      <c r="G23" s="12">
        <f t="shared" si="6"/>
        <v>295</v>
      </c>
      <c r="H23" s="12">
        <f t="shared" si="6"/>
        <v>360</v>
      </c>
      <c r="I23" s="12">
        <f t="shared" si="6"/>
        <v>425</v>
      </c>
      <c r="J23" s="12">
        <f t="shared" si="6"/>
        <v>490</v>
      </c>
      <c r="K23" s="12">
        <f t="shared" si="6"/>
        <v>555</v>
      </c>
      <c r="L23" s="12">
        <f t="shared" si="6"/>
        <v>0</v>
      </c>
      <c r="M23" s="12">
        <f t="shared" si="6"/>
        <v>0</v>
      </c>
      <c r="N23" s="12">
        <f t="shared" si="2"/>
        <v>760</v>
      </c>
      <c r="O23" s="12">
        <f t="shared" si="3"/>
        <v>3530</v>
      </c>
      <c r="P23" s="12">
        <f t="shared" si="4"/>
        <v>5390</v>
      </c>
      <c r="Q23" s="13">
        <v>0</v>
      </c>
      <c r="S23" s="2">
        <v>10</v>
      </c>
      <c r="T23" s="2">
        <f t="shared" si="5"/>
        <v>0</v>
      </c>
      <c r="U23" s="14" t="s">
        <v>6</v>
      </c>
      <c r="V23" s="2">
        <v>0</v>
      </c>
    </row>
    <row r="24" spans="1:22" x14ac:dyDescent="0.3">
      <c r="A24" s="11">
        <v>2</v>
      </c>
      <c r="B24" s="11">
        <v>11</v>
      </c>
      <c r="C24" s="2">
        <f t="shared" si="0"/>
        <v>9</v>
      </c>
      <c r="D24" s="12">
        <f t="shared" si="6"/>
        <v>100</v>
      </c>
      <c r="E24" s="12">
        <f t="shared" si="6"/>
        <v>165</v>
      </c>
      <c r="F24" s="12">
        <f t="shared" si="6"/>
        <v>230</v>
      </c>
      <c r="G24" s="12">
        <f t="shared" si="6"/>
        <v>295</v>
      </c>
      <c r="H24" s="12">
        <f t="shared" si="6"/>
        <v>360</v>
      </c>
      <c r="I24" s="12">
        <f t="shared" si="6"/>
        <v>425</v>
      </c>
      <c r="J24" s="12">
        <f t="shared" si="6"/>
        <v>490</v>
      </c>
      <c r="K24" s="12">
        <f t="shared" si="6"/>
        <v>555</v>
      </c>
      <c r="L24" s="12">
        <f t="shared" si="6"/>
        <v>620</v>
      </c>
      <c r="M24" s="12">
        <f t="shared" si="6"/>
        <v>0</v>
      </c>
      <c r="N24" s="12">
        <f t="shared" si="2"/>
        <v>650</v>
      </c>
      <c r="O24" s="12">
        <f t="shared" si="3"/>
        <v>3530</v>
      </c>
      <c r="P24" s="12">
        <f t="shared" si="4"/>
        <v>6120</v>
      </c>
      <c r="Q24" s="13">
        <v>0</v>
      </c>
      <c r="S24" s="2">
        <v>11</v>
      </c>
      <c r="T24" s="2">
        <f t="shared" si="5"/>
        <v>0</v>
      </c>
      <c r="U24" s="14" t="s">
        <v>6</v>
      </c>
      <c r="V24" s="2">
        <v>0</v>
      </c>
    </row>
    <row r="25" spans="1:22" x14ac:dyDescent="0.3">
      <c r="A25" s="11">
        <v>2</v>
      </c>
      <c r="B25" s="11">
        <v>12</v>
      </c>
      <c r="C25" s="2">
        <f t="shared" si="0"/>
        <v>10</v>
      </c>
      <c r="D25" s="12">
        <f t="shared" si="6"/>
        <v>100</v>
      </c>
      <c r="E25" s="12">
        <f t="shared" si="6"/>
        <v>165</v>
      </c>
      <c r="F25" s="12">
        <f t="shared" si="6"/>
        <v>230</v>
      </c>
      <c r="G25" s="12">
        <f t="shared" si="6"/>
        <v>295</v>
      </c>
      <c r="H25" s="12">
        <f t="shared" si="6"/>
        <v>360</v>
      </c>
      <c r="I25" s="12">
        <f t="shared" si="6"/>
        <v>425</v>
      </c>
      <c r="J25" s="12">
        <f t="shared" si="6"/>
        <v>490</v>
      </c>
      <c r="K25" s="12">
        <f t="shared" si="6"/>
        <v>555</v>
      </c>
      <c r="L25" s="12">
        <f t="shared" si="6"/>
        <v>620</v>
      </c>
      <c r="M25" s="12">
        <f t="shared" si="6"/>
        <v>685</v>
      </c>
      <c r="N25" s="12">
        <f t="shared" si="2"/>
        <v>540</v>
      </c>
      <c r="O25" s="12">
        <f t="shared" si="3"/>
        <v>3530</v>
      </c>
      <c r="P25" s="12">
        <f t="shared" si="4"/>
        <v>6915</v>
      </c>
      <c r="Q25" s="13">
        <v>0</v>
      </c>
      <c r="S25" s="2">
        <v>12</v>
      </c>
      <c r="T25" s="2">
        <f t="shared" si="5"/>
        <v>0</v>
      </c>
      <c r="U25" s="14" t="s">
        <v>6</v>
      </c>
      <c r="V25" s="2">
        <v>0</v>
      </c>
    </row>
    <row r="26" spans="1:22" x14ac:dyDescent="0.3">
      <c r="A26" s="11">
        <v>3</v>
      </c>
      <c r="B26" s="11">
        <v>8</v>
      </c>
      <c r="C26" s="2">
        <f t="shared" si="0"/>
        <v>5</v>
      </c>
      <c r="D26" s="12">
        <f t="shared" si="6"/>
        <v>100</v>
      </c>
      <c r="E26" s="12">
        <f t="shared" si="6"/>
        <v>165</v>
      </c>
      <c r="F26" s="12">
        <f t="shared" si="6"/>
        <v>230</v>
      </c>
      <c r="G26" s="12">
        <f t="shared" si="6"/>
        <v>295</v>
      </c>
      <c r="H26" s="12">
        <f t="shared" si="6"/>
        <v>360</v>
      </c>
      <c r="I26" s="12">
        <f t="shared" si="6"/>
        <v>0</v>
      </c>
      <c r="J26" s="12">
        <f t="shared" si="6"/>
        <v>0</v>
      </c>
      <c r="K26" s="12">
        <f t="shared" si="6"/>
        <v>0</v>
      </c>
      <c r="L26" s="12">
        <f t="shared" si="6"/>
        <v>0</v>
      </c>
      <c r="M26" s="12">
        <f t="shared" si="6"/>
        <v>0</v>
      </c>
      <c r="N26" s="12">
        <f t="shared" si="2"/>
        <v>1090</v>
      </c>
      <c r="O26" s="12">
        <f t="shared" si="3"/>
        <v>3530</v>
      </c>
      <c r="P26" s="12">
        <f t="shared" si="4"/>
        <v>3590</v>
      </c>
      <c r="Q26" s="13">
        <v>0</v>
      </c>
      <c r="S26" s="2">
        <v>13</v>
      </c>
      <c r="T26" s="2">
        <f t="shared" si="5"/>
        <v>0</v>
      </c>
      <c r="U26" s="14" t="s">
        <v>6</v>
      </c>
      <c r="V26" s="2">
        <v>0</v>
      </c>
    </row>
    <row r="27" spans="1:22" x14ac:dyDescent="0.3">
      <c r="A27" s="11">
        <v>3</v>
      </c>
      <c r="B27" s="11">
        <v>9</v>
      </c>
      <c r="C27" s="2">
        <f t="shared" si="0"/>
        <v>6</v>
      </c>
      <c r="D27" s="12">
        <f t="shared" ref="D27:M33" si="7">IF(D$13&gt;$C27,0,$B$6+$B$7*(D$13-1))</f>
        <v>100</v>
      </c>
      <c r="E27" s="12">
        <f t="shared" si="7"/>
        <v>165</v>
      </c>
      <c r="F27" s="12">
        <f t="shared" si="7"/>
        <v>230</v>
      </c>
      <c r="G27" s="12">
        <f t="shared" si="7"/>
        <v>295</v>
      </c>
      <c r="H27" s="12">
        <f t="shared" si="7"/>
        <v>360</v>
      </c>
      <c r="I27" s="12">
        <f t="shared" si="7"/>
        <v>425</v>
      </c>
      <c r="J27" s="12">
        <f t="shared" si="7"/>
        <v>0</v>
      </c>
      <c r="K27" s="12">
        <f t="shared" si="7"/>
        <v>0</v>
      </c>
      <c r="L27" s="12">
        <f t="shared" si="7"/>
        <v>0</v>
      </c>
      <c r="M27" s="12">
        <f t="shared" si="7"/>
        <v>0</v>
      </c>
      <c r="N27" s="12">
        <f t="shared" si="2"/>
        <v>980</v>
      </c>
      <c r="O27" s="12">
        <f t="shared" si="3"/>
        <v>3530</v>
      </c>
      <c r="P27" s="12">
        <f t="shared" si="4"/>
        <v>4125</v>
      </c>
      <c r="Q27" s="13">
        <v>0</v>
      </c>
      <c r="S27" s="2">
        <v>14</v>
      </c>
      <c r="T27" s="2">
        <f t="shared" si="5"/>
        <v>0</v>
      </c>
      <c r="U27" s="14" t="s">
        <v>6</v>
      </c>
      <c r="V27" s="2">
        <v>0</v>
      </c>
    </row>
    <row r="28" spans="1:22" x14ac:dyDescent="0.3">
      <c r="A28" s="11">
        <v>3</v>
      </c>
      <c r="B28" s="11">
        <v>10</v>
      </c>
      <c r="C28" s="2">
        <f t="shared" si="0"/>
        <v>7</v>
      </c>
      <c r="D28" s="12">
        <f t="shared" si="7"/>
        <v>100</v>
      </c>
      <c r="E28" s="12">
        <f t="shared" si="7"/>
        <v>165</v>
      </c>
      <c r="F28" s="12">
        <f t="shared" si="7"/>
        <v>230</v>
      </c>
      <c r="G28" s="12">
        <f t="shared" si="7"/>
        <v>295</v>
      </c>
      <c r="H28" s="12">
        <f t="shared" si="7"/>
        <v>360</v>
      </c>
      <c r="I28" s="12">
        <f t="shared" si="7"/>
        <v>425</v>
      </c>
      <c r="J28" s="12">
        <f t="shared" si="7"/>
        <v>490</v>
      </c>
      <c r="K28" s="12">
        <f t="shared" si="7"/>
        <v>0</v>
      </c>
      <c r="L28" s="12">
        <f t="shared" si="7"/>
        <v>0</v>
      </c>
      <c r="M28" s="12">
        <f t="shared" si="7"/>
        <v>0</v>
      </c>
      <c r="N28" s="12">
        <f t="shared" si="2"/>
        <v>870</v>
      </c>
      <c r="O28" s="12">
        <f t="shared" si="3"/>
        <v>3530</v>
      </c>
      <c r="P28" s="12">
        <f t="shared" si="4"/>
        <v>4725</v>
      </c>
      <c r="Q28" s="13">
        <v>0</v>
      </c>
      <c r="S28" s="2">
        <v>15</v>
      </c>
      <c r="T28" s="2">
        <f t="shared" si="5"/>
        <v>0</v>
      </c>
      <c r="U28" s="14" t="s">
        <v>6</v>
      </c>
      <c r="V28" s="2">
        <v>0</v>
      </c>
    </row>
    <row r="29" spans="1:22" x14ac:dyDescent="0.3">
      <c r="A29" s="11">
        <v>3</v>
      </c>
      <c r="B29" s="11">
        <v>11</v>
      </c>
      <c r="C29" s="2">
        <f t="shared" si="0"/>
        <v>8</v>
      </c>
      <c r="D29" s="12">
        <f t="shared" si="7"/>
        <v>100</v>
      </c>
      <c r="E29" s="12">
        <f t="shared" si="7"/>
        <v>165</v>
      </c>
      <c r="F29" s="12">
        <f t="shared" si="7"/>
        <v>230</v>
      </c>
      <c r="G29" s="12">
        <f t="shared" si="7"/>
        <v>295</v>
      </c>
      <c r="H29" s="12">
        <f t="shared" si="7"/>
        <v>360</v>
      </c>
      <c r="I29" s="12">
        <f t="shared" si="7"/>
        <v>425</v>
      </c>
      <c r="J29" s="12">
        <f t="shared" si="7"/>
        <v>490</v>
      </c>
      <c r="K29" s="12">
        <f t="shared" si="7"/>
        <v>555</v>
      </c>
      <c r="L29" s="12">
        <f t="shared" si="7"/>
        <v>0</v>
      </c>
      <c r="M29" s="12">
        <f t="shared" si="7"/>
        <v>0</v>
      </c>
      <c r="N29" s="12">
        <f t="shared" si="2"/>
        <v>760</v>
      </c>
      <c r="O29" s="12">
        <f t="shared" si="3"/>
        <v>3530</v>
      </c>
      <c r="P29" s="12">
        <f t="shared" si="4"/>
        <v>5390</v>
      </c>
      <c r="Q29" s="13">
        <v>0</v>
      </c>
      <c r="S29" s="2">
        <v>16</v>
      </c>
      <c r="T29" s="2">
        <f t="shared" si="5"/>
        <v>0</v>
      </c>
      <c r="U29" s="14" t="s">
        <v>6</v>
      </c>
      <c r="V29" s="2">
        <v>0</v>
      </c>
    </row>
    <row r="30" spans="1:22" x14ac:dyDescent="0.3">
      <c r="A30" s="11">
        <v>3</v>
      </c>
      <c r="B30" s="11">
        <v>12</v>
      </c>
      <c r="C30" s="2">
        <f t="shared" si="0"/>
        <v>9</v>
      </c>
      <c r="D30" s="12">
        <f t="shared" si="7"/>
        <v>100</v>
      </c>
      <c r="E30" s="12">
        <f t="shared" si="7"/>
        <v>165</v>
      </c>
      <c r="F30" s="12">
        <f t="shared" si="7"/>
        <v>230</v>
      </c>
      <c r="G30" s="12">
        <f t="shared" si="7"/>
        <v>295</v>
      </c>
      <c r="H30" s="12">
        <f t="shared" si="7"/>
        <v>360</v>
      </c>
      <c r="I30" s="12">
        <f t="shared" si="7"/>
        <v>425</v>
      </c>
      <c r="J30" s="12">
        <f t="shared" si="7"/>
        <v>490</v>
      </c>
      <c r="K30" s="12">
        <f t="shared" si="7"/>
        <v>555</v>
      </c>
      <c r="L30" s="12">
        <f t="shared" si="7"/>
        <v>620</v>
      </c>
      <c r="M30" s="12">
        <f t="shared" si="7"/>
        <v>0</v>
      </c>
      <c r="N30" s="12">
        <f t="shared" si="2"/>
        <v>650</v>
      </c>
      <c r="O30" s="12">
        <f t="shared" si="3"/>
        <v>3530</v>
      </c>
      <c r="P30" s="12">
        <f t="shared" si="4"/>
        <v>6120</v>
      </c>
      <c r="Q30" s="13">
        <v>0</v>
      </c>
      <c r="S30" s="2">
        <v>17</v>
      </c>
      <c r="T30" s="2">
        <f t="shared" si="5"/>
        <v>0</v>
      </c>
      <c r="U30" s="14" t="s">
        <v>6</v>
      </c>
      <c r="V30" s="2">
        <v>0</v>
      </c>
    </row>
    <row r="31" spans="1:22" x14ac:dyDescent="0.3">
      <c r="A31" s="11">
        <v>3</v>
      </c>
      <c r="B31" s="11">
        <v>13</v>
      </c>
      <c r="C31" s="2">
        <f t="shared" si="0"/>
        <v>10</v>
      </c>
      <c r="D31" s="12">
        <f t="shared" si="7"/>
        <v>100</v>
      </c>
      <c r="E31" s="12">
        <f t="shared" si="7"/>
        <v>165</v>
      </c>
      <c r="F31" s="12">
        <f t="shared" si="7"/>
        <v>230</v>
      </c>
      <c r="G31" s="12">
        <f t="shared" si="7"/>
        <v>295</v>
      </c>
      <c r="H31" s="12">
        <f t="shared" si="7"/>
        <v>360</v>
      </c>
      <c r="I31" s="12">
        <f t="shared" si="7"/>
        <v>425</v>
      </c>
      <c r="J31" s="12">
        <f t="shared" si="7"/>
        <v>490</v>
      </c>
      <c r="K31" s="12">
        <f t="shared" si="7"/>
        <v>555</v>
      </c>
      <c r="L31" s="12">
        <f t="shared" si="7"/>
        <v>620</v>
      </c>
      <c r="M31" s="12">
        <f t="shared" si="7"/>
        <v>685</v>
      </c>
      <c r="N31" s="12">
        <f t="shared" si="2"/>
        <v>540</v>
      </c>
      <c r="O31" s="12">
        <f t="shared" si="3"/>
        <v>3530</v>
      </c>
      <c r="P31" s="12">
        <f t="shared" si="4"/>
        <v>6915</v>
      </c>
      <c r="Q31" s="13">
        <v>0</v>
      </c>
      <c r="S31" s="2">
        <v>18</v>
      </c>
      <c r="T31" s="2">
        <f t="shared" si="5"/>
        <v>0</v>
      </c>
      <c r="U31" s="14" t="s">
        <v>6</v>
      </c>
      <c r="V31" s="2">
        <v>0</v>
      </c>
    </row>
    <row r="32" spans="1:22" x14ac:dyDescent="0.3">
      <c r="A32" s="11">
        <v>4</v>
      </c>
      <c r="B32" s="11">
        <v>9</v>
      </c>
      <c r="C32" s="2">
        <f t="shared" si="0"/>
        <v>5</v>
      </c>
      <c r="D32" s="12">
        <f t="shared" si="7"/>
        <v>100</v>
      </c>
      <c r="E32" s="12">
        <f t="shared" si="7"/>
        <v>165</v>
      </c>
      <c r="F32" s="12">
        <f t="shared" si="7"/>
        <v>230</v>
      </c>
      <c r="G32" s="12">
        <f t="shared" si="7"/>
        <v>295</v>
      </c>
      <c r="H32" s="12">
        <f t="shared" si="7"/>
        <v>360</v>
      </c>
      <c r="I32" s="12">
        <f t="shared" si="7"/>
        <v>0</v>
      </c>
      <c r="J32" s="12">
        <f t="shared" si="7"/>
        <v>0</v>
      </c>
      <c r="K32" s="12">
        <f t="shared" si="7"/>
        <v>0</v>
      </c>
      <c r="L32" s="12">
        <f t="shared" si="7"/>
        <v>0</v>
      </c>
      <c r="M32" s="12">
        <f t="shared" si="7"/>
        <v>0</v>
      </c>
      <c r="N32" s="12">
        <f t="shared" si="2"/>
        <v>1090</v>
      </c>
      <c r="O32" s="12">
        <f t="shared" si="3"/>
        <v>3530</v>
      </c>
      <c r="P32" s="12">
        <f t="shared" si="4"/>
        <v>3590</v>
      </c>
      <c r="Q32" s="13">
        <v>0</v>
      </c>
      <c r="S32" s="2">
        <v>19</v>
      </c>
      <c r="T32" s="2">
        <f t="shared" si="5"/>
        <v>0</v>
      </c>
      <c r="U32" s="14" t="s">
        <v>6</v>
      </c>
      <c r="V32" s="2">
        <v>0</v>
      </c>
    </row>
    <row r="33" spans="1:22" x14ac:dyDescent="0.3">
      <c r="A33" s="11">
        <v>4</v>
      </c>
      <c r="B33" s="11">
        <v>10</v>
      </c>
      <c r="C33" s="2">
        <f t="shared" si="0"/>
        <v>6</v>
      </c>
      <c r="D33" s="12">
        <f t="shared" si="7"/>
        <v>100</v>
      </c>
      <c r="E33" s="12">
        <f t="shared" si="7"/>
        <v>165</v>
      </c>
      <c r="F33" s="12">
        <f t="shared" si="7"/>
        <v>230</v>
      </c>
      <c r="G33" s="12">
        <f t="shared" si="7"/>
        <v>295</v>
      </c>
      <c r="H33" s="12">
        <f t="shared" si="7"/>
        <v>360</v>
      </c>
      <c r="I33" s="12">
        <f t="shared" si="7"/>
        <v>425</v>
      </c>
      <c r="J33" s="12">
        <f t="shared" si="7"/>
        <v>0</v>
      </c>
      <c r="K33" s="12">
        <f t="shared" si="7"/>
        <v>0</v>
      </c>
      <c r="L33" s="12">
        <f t="shared" si="7"/>
        <v>0</v>
      </c>
      <c r="M33" s="12">
        <f t="shared" si="7"/>
        <v>0</v>
      </c>
      <c r="N33" s="12">
        <f t="shared" si="2"/>
        <v>980</v>
      </c>
      <c r="O33" s="12">
        <f t="shared" si="3"/>
        <v>3530</v>
      </c>
      <c r="P33" s="12">
        <f t="shared" si="4"/>
        <v>4125</v>
      </c>
      <c r="Q33" s="13">
        <v>0</v>
      </c>
      <c r="S33" s="2">
        <v>20</v>
      </c>
      <c r="T33" s="2">
        <f t="shared" si="5"/>
        <v>0</v>
      </c>
      <c r="U33" s="14" t="s">
        <v>6</v>
      </c>
      <c r="V33" s="2">
        <v>0</v>
      </c>
    </row>
    <row r="34" spans="1:22" x14ac:dyDescent="0.3">
      <c r="A34" s="11">
        <v>4</v>
      </c>
      <c r="B34" s="11">
        <v>11</v>
      </c>
      <c r="C34" s="2">
        <f t="shared" si="0"/>
        <v>7</v>
      </c>
      <c r="D34" s="12">
        <f t="shared" ref="D34:M40" si="8">IF(D$13&gt;$C34,0,$B$6+$B$7*(D$13-1))</f>
        <v>100</v>
      </c>
      <c r="E34" s="12">
        <f t="shared" si="8"/>
        <v>165</v>
      </c>
      <c r="F34" s="12">
        <f t="shared" si="8"/>
        <v>230</v>
      </c>
      <c r="G34" s="12">
        <f t="shared" si="8"/>
        <v>295</v>
      </c>
      <c r="H34" s="12">
        <f t="shared" si="8"/>
        <v>360</v>
      </c>
      <c r="I34" s="12">
        <f t="shared" si="8"/>
        <v>425</v>
      </c>
      <c r="J34" s="12">
        <f t="shared" si="8"/>
        <v>490</v>
      </c>
      <c r="K34" s="12">
        <f t="shared" si="8"/>
        <v>0</v>
      </c>
      <c r="L34" s="12">
        <f t="shared" si="8"/>
        <v>0</v>
      </c>
      <c r="M34" s="12">
        <f t="shared" si="8"/>
        <v>0</v>
      </c>
      <c r="N34" s="12">
        <f t="shared" si="2"/>
        <v>870</v>
      </c>
      <c r="O34" s="12">
        <f t="shared" si="3"/>
        <v>3530</v>
      </c>
      <c r="P34" s="12">
        <f t="shared" si="4"/>
        <v>4725</v>
      </c>
      <c r="Q34" s="13">
        <v>0</v>
      </c>
      <c r="S34" s="2">
        <v>21</v>
      </c>
      <c r="T34" s="2">
        <f t="shared" si="5"/>
        <v>-0.99999999999333866</v>
      </c>
      <c r="U34" s="14" t="s">
        <v>6</v>
      </c>
      <c r="V34" s="2">
        <v>-1</v>
      </c>
    </row>
    <row r="35" spans="1:22" x14ac:dyDescent="0.3">
      <c r="A35" s="11">
        <v>4</v>
      </c>
      <c r="B35" s="11">
        <v>12</v>
      </c>
      <c r="C35" s="2">
        <f t="shared" si="0"/>
        <v>8</v>
      </c>
      <c r="D35" s="12">
        <f t="shared" si="8"/>
        <v>100</v>
      </c>
      <c r="E35" s="12">
        <f t="shared" si="8"/>
        <v>165</v>
      </c>
      <c r="F35" s="12">
        <f t="shared" si="8"/>
        <v>230</v>
      </c>
      <c r="G35" s="12">
        <f t="shared" si="8"/>
        <v>295</v>
      </c>
      <c r="H35" s="12">
        <f t="shared" si="8"/>
        <v>360</v>
      </c>
      <c r="I35" s="12">
        <f t="shared" si="8"/>
        <v>425</v>
      </c>
      <c r="J35" s="12">
        <f t="shared" si="8"/>
        <v>490</v>
      </c>
      <c r="K35" s="12">
        <f t="shared" si="8"/>
        <v>555</v>
      </c>
      <c r="L35" s="12">
        <f t="shared" si="8"/>
        <v>0</v>
      </c>
      <c r="M35" s="12">
        <f t="shared" si="8"/>
        <v>0</v>
      </c>
      <c r="N35" s="12">
        <f t="shared" si="2"/>
        <v>760</v>
      </c>
      <c r="O35" s="12">
        <f t="shared" si="3"/>
        <v>3530</v>
      </c>
      <c r="P35" s="12">
        <f t="shared" si="4"/>
        <v>5390</v>
      </c>
      <c r="Q35" s="13">
        <v>0</v>
      </c>
    </row>
    <row r="36" spans="1:22" x14ac:dyDescent="0.3">
      <c r="A36" s="11">
        <v>4</v>
      </c>
      <c r="B36" s="11">
        <v>13</v>
      </c>
      <c r="C36" s="2">
        <f t="shared" si="0"/>
        <v>9</v>
      </c>
      <c r="D36" s="12">
        <f t="shared" si="8"/>
        <v>100</v>
      </c>
      <c r="E36" s="12">
        <f t="shared" si="8"/>
        <v>165</v>
      </c>
      <c r="F36" s="12">
        <f t="shared" si="8"/>
        <v>230</v>
      </c>
      <c r="G36" s="12">
        <f t="shared" si="8"/>
        <v>295</v>
      </c>
      <c r="H36" s="12">
        <f t="shared" si="8"/>
        <v>360</v>
      </c>
      <c r="I36" s="12">
        <f t="shared" si="8"/>
        <v>425</v>
      </c>
      <c r="J36" s="12">
        <f t="shared" si="8"/>
        <v>490</v>
      </c>
      <c r="K36" s="12">
        <f t="shared" si="8"/>
        <v>555</v>
      </c>
      <c r="L36" s="12">
        <f t="shared" si="8"/>
        <v>620</v>
      </c>
      <c r="M36" s="12">
        <f t="shared" si="8"/>
        <v>0</v>
      </c>
      <c r="N36" s="12">
        <f t="shared" si="2"/>
        <v>650</v>
      </c>
      <c r="O36" s="12">
        <f t="shared" si="3"/>
        <v>3530</v>
      </c>
      <c r="P36" s="12">
        <f t="shared" si="4"/>
        <v>6120</v>
      </c>
      <c r="Q36" s="13">
        <v>0</v>
      </c>
      <c r="S36" s="2" t="s">
        <v>8</v>
      </c>
      <c r="T36" s="15">
        <f>SUMPRODUCT(P14:P94,Flow)</f>
        <v>13574.999999909571</v>
      </c>
    </row>
    <row r="37" spans="1:22" x14ac:dyDescent="0.3">
      <c r="A37" s="11">
        <v>4</v>
      </c>
      <c r="B37" s="11">
        <v>14</v>
      </c>
      <c r="C37" s="2">
        <f t="shared" si="0"/>
        <v>10</v>
      </c>
      <c r="D37" s="12">
        <f t="shared" si="8"/>
        <v>100</v>
      </c>
      <c r="E37" s="12">
        <f t="shared" si="8"/>
        <v>165</v>
      </c>
      <c r="F37" s="12">
        <f t="shared" si="8"/>
        <v>230</v>
      </c>
      <c r="G37" s="12">
        <f t="shared" si="8"/>
        <v>295</v>
      </c>
      <c r="H37" s="12">
        <f t="shared" si="8"/>
        <v>360</v>
      </c>
      <c r="I37" s="12">
        <f t="shared" si="8"/>
        <v>425</v>
      </c>
      <c r="J37" s="12">
        <f t="shared" si="8"/>
        <v>490</v>
      </c>
      <c r="K37" s="12">
        <f t="shared" si="8"/>
        <v>555</v>
      </c>
      <c r="L37" s="12">
        <f t="shared" si="8"/>
        <v>620</v>
      </c>
      <c r="M37" s="12">
        <f t="shared" si="8"/>
        <v>685</v>
      </c>
      <c r="N37" s="12">
        <f t="shared" si="2"/>
        <v>540</v>
      </c>
      <c r="O37" s="12">
        <f t="shared" si="3"/>
        <v>3530</v>
      </c>
      <c r="P37" s="12">
        <f t="shared" si="4"/>
        <v>6915</v>
      </c>
      <c r="Q37" s="13">
        <v>0</v>
      </c>
    </row>
    <row r="38" spans="1:22" x14ac:dyDescent="0.3">
      <c r="A38" s="11">
        <v>5</v>
      </c>
      <c r="B38" s="11">
        <v>10</v>
      </c>
      <c r="C38" s="2">
        <f t="shared" si="0"/>
        <v>5</v>
      </c>
      <c r="D38" s="12">
        <f t="shared" si="8"/>
        <v>100</v>
      </c>
      <c r="E38" s="12">
        <f t="shared" si="8"/>
        <v>165</v>
      </c>
      <c r="F38" s="12">
        <f t="shared" si="8"/>
        <v>230</v>
      </c>
      <c r="G38" s="12">
        <f t="shared" si="8"/>
        <v>295</v>
      </c>
      <c r="H38" s="12">
        <f t="shared" si="8"/>
        <v>360</v>
      </c>
      <c r="I38" s="12">
        <f t="shared" si="8"/>
        <v>0</v>
      </c>
      <c r="J38" s="12">
        <f t="shared" si="8"/>
        <v>0</v>
      </c>
      <c r="K38" s="12">
        <f t="shared" si="8"/>
        <v>0</v>
      </c>
      <c r="L38" s="12">
        <f t="shared" si="8"/>
        <v>0</v>
      </c>
      <c r="M38" s="12">
        <f t="shared" si="8"/>
        <v>0</v>
      </c>
      <c r="N38" s="12">
        <f t="shared" si="2"/>
        <v>1090</v>
      </c>
      <c r="O38" s="12">
        <f t="shared" si="3"/>
        <v>3530</v>
      </c>
      <c r="P38" s="12">
        <f t="shared" si="4"/>
        <v>3590</v>
      </c>
      <c r="Q38" s="13">
        <v>0</v>
      </c>
    </row>
    <row r="39" spans="1:22" x14ac:dyDescent="0.3">
      <c r="A39" s="11">
        <v>5</v>
      </c>
      <c r="B39" s="11">
        <v>11</v>
      </c>
      <c r="C39" s="2">
        <f t="shared" si="0"/>
        <v>6</v>
      </c>
      <c r="D39" s="12">
        <f t="shared" si="8"/>
        <v>100</v>
      </c>
      <c r="E39" s="12">
        <f t="shared" si="8"/>
        <v>165</v>
      </c>
      <c r="F39" s="12">
        <f t="shared" si="8"/>
        <v>230</v>
      </c>
      <c r="G39" s="12">
        <f t="shared" si="8"/>
        <v>295</v>
      </c>
      <c r="H39" s="12">
        <f t="shared" si="8"/>
        <v>360</v>
      </c>
      <c r="I39" s="12">
        <f t="shared" si="8"/>
        <v>425</v>
      </c>
      <c r="J39" s="12">
        <f t="shared" si="8"/>
        <v>0</v>
      </c>
      <c r="K39" s="12">
        <f t="shared" si="8"/>
        <v>0</v>
      </c>
      <c r="L39" s="12">
        <f t="shared" si="8"/>
        <v>0</v>
      </c>
      <c r="M39" s="12">
        <f t="shared" si="8"/>
        <v>0</v>
      </c>
      <c r="N39" s="12">
        <f t="shared" si="2"/>
        <v>980</v>
      </c>
      <c r="O39" s="12">
        <f t="shared" si="3"/>
        <v>3530</v>
      </c>
      <c r="P39" s="12">
        <f t="shared" si="4"/>
        <v>4125</v>
      </c>
      <c r="Q39" s="13">
        <v>0</v>
      </c>
    </row>
    <row r="40" spans="1:22" x14ac:dyDescent="0.3">
      <c r="A40" s="11">
        <v>5</v>
      </c>
      <c r="B40" s="11">
        <v>12</v>
      </c>
      <c r="C40" s="2">
        <f t="shared" si="0"/>
        <v>7</v>
      </c>
      <c r="D40" s="12">
        <f t="shared" si="8"/>
        <v>100</v>
      </c>
      <c r="E40" s="12">
        <f t="shared" si="8"/>
        <v>165</v>
      </c>
      <c r="F40" s="12">
        <f t="shared" si="8"/>
        <v>230</v>
      </c>
      <c r="G40" s="12">
        <f t="shared" si="8"/>
        <v>295</v>
      </c>
      <c r="H40" s="12">
        <f t="shared" si="8"/>
        <v>360</v>
      </c>
      <c r="I40" s="12">
        <f t="shared" si="8"/>
        <v>425</v>
      </c>
      <c r="J40" s="12">
        <f t="shared" si="8"/>
        <v>490</v>
      </c>
      <c r="K40" s="12">
        <f t="shared" si="8"/>
        <v>0</v>
      </c>
      <c r="L40" s="12">
        <f t="shared" si="8"/>
        <v>0</v>
      </c>
      <c r="M40" s="12">
        <f t="shared" si="8"/>
        <v>0</v>
      </c>
      <c r="N40" s="12">
        <f t="shared" si="2"/>
        <v>870</v>
      </c>
      <c r="O40" s="12">
        <f t="shared" si="3"/>
        <v>3530</v>
      </c>
      <c r="P40" s="12">
        <f t="shared" si="4"/>
        <v>4725</v>
      </c>
      <c r="Q40" s="13">
        <v>0</v>
      </c>
    </row>
    <row r="41" spans="1:22" x14ac:dyDescent="0.3">
      <c r="A41" s="11">
        <v>5</v>
      </c>
      <c r="B41" s="11">
        <v>13</v>
      </c>
      <c r="C41" s="2">
        <f t="shared" si="0"/>
        <v>8</v>
      </c>
      <c r="D41" s="12">
        <f t="shared" ref="D41:M47" si="9">IF(D$13&gt;$C41,0,$B$6+$B$7*(D$13-1))</f>
        <v>100</v>
      </c>
      <c r="E41" s="12">
        <f t="shared" si="9"/>
        <v>165</v>
      </c>
      <c r="F41" s="12">
        <f t="shared" si="9"/>
        <v>230</v>
      </c>
      <c r="G41" s="12">
        <f t="shared" si="9"/>
        <v>295</v>
      </c>
      <c r="H41" s="12">
        <f t="shared" si="9"/>
        <v>360</v>
      </c>
      <c r="I41" s="12">
        <f t="shared" si="9"/>
        <v>425</v>
      </c>
      <c r="J41" s="12">
        <f t="shared" si="9"/>
        <v>490</v>
      </c>
      <c r="K41" s="12">
        <f t="shared" si="9"/>
        <v>555</v>
      </c>
      <c r="L41" s="12">
        <f t="shared" si="9"/>
        <v>0</v>
      </c>
      <c r="M41" s="12">
        <f t="shared" si="9"/>
        <v>0</v>
      </c>
      <c r="N41" s="12">
        <f t="shared" si="2"/>
        <v>760</v>
      </c>
      <c r="O41" s="12">
        <f t="shared" si="3"/>
        <v>3530</v>
      </c>
      <c r="P41" s="12">
        <f t="shared" si="4"/>
        <v>5390</v>
      </c>
      <c r="Q41" s="13">
        <v>0</v>
      </c>
    </row>
    <row r="42" spans="1:22" x14ac:dyDescent="0.3">
      <c r="A42" s="11">
        <v>5</v>
      </c>
      <c r="B42" s="11">
        <v>14</v>
      </c>
      <c r="C42" s="2">
        <f t="shared" si="0"/>
        <v>9</v>
      </c>
      <c r="D42" s="12">
        <f t="shared" si="9"/>
        <v>100</v>
      </c>
      <c r="E42" s="12">
        <f t="shared" si="9"/>
        <v>165</v>
      </c>
      <c r="F42" s="12">
        <f t="shared" si="9"/>
        <v>230</v>
      </c>
      <c r="G42" s="12">
        <f t="shared" si="9"/>
        <v>295</v>
      </c>
      <c r="H42" s="12">
        <f t="shared" si="9"/>
        <v>360</v>
      </c>
      <c r="I42" s="12">
        <f t="shared" si="9"/>
        <v>425</v>
      </c>
      <c r="J42" s="12">
        <f t="shared" si="9"/>
        <v>490</v>
      </c>
      <c r="K42" s="12">
        <f t="shared" si="9"/>
        <v>555</v>
      </c>
      <c r="L42" s="12">
        <f t="shared" si="9"/>
        <v>620</v>
      </c>
      <c r="M42" s="12">
        <f t="shared" si="9"/>
        <v>0</v>
      </c>
      <c r="N42" s="12">
        <f t="shared" si="2"/>
        <v>650</v>
      </c>
      <c r="O42" s="12">
        <f t="shared" si="3"/>
        <v>3530</v>
      </c>
      <c r="P42" s="12">
        <f t="shared" si="4"/>
        <v>6120</v>
      </c>
      <c r="Q42" s="13">
        <v>0</v>
      </c>
    </row>
    <row r="43" spans="1:22" x14ac:dyDescent="0.3">
      <c r="A43" s="11">
        <v>5</v>
      </c>
      <c r="B43" s="11">
        <v>15</v>
      </c>
      <c r="C43" s="2">
        <f t="shared" si="0"/>
        <v>10</v>
      </c>
      <c r="D43" s="12">
        <f t="shared" si="9"/>
        <v>100</v>
      </c>
      <c r="E43" s="12">
        <f t="shared" si="9"/>
        <v>165</v>
      </c>
      <c r="F43" s="12">
        <f t="shared" si="9"/>
        <v>230</v>
      </c>
      <c r="G43" s="12">
        <f t="shared" si="9"/>
        <v>295</v>
      </c>
      <c r="H43" s="12">
        <f t="shared" si="9"/>
        <v>360</v>
      </c>
      <c r="I43" s="12">
        <f t="shared" si="9"/>
        <v>425</v>
      </c>
      <c r="J43" s="12">
        <f t="shared" si="9"/>
        <v>490</v>
      </c>
      <c r="K43" s="12">
        <f t="shared" si="9"/>
        <v>555</v>
      </c>
      <c r="L43" s="12">
        <f t="shared" si="9"/>
        <v>620</v>
      </c>
      <c r="M43" s="12">
        <f t="shared" si="9"/>
        <v>685</v>
      </c>
      <c r="N43" s="12">
        <f t="shared" si="2"/>
        <v>540</v>
      </c>
      <c r="O43" s="12">
        <f t="shared" si="3"/>
        <v>3530</v>
      </c>
      <c r="P43" s="12">
        <f t="shared" si="4"/>
        <v>6915</v>
      </c>
      <c r="Q43" s="13">
        <v>0</v>
      </c>
    </row>
    <row r="44" spans="1:22" x14ac:dyDescent="0.3">
      <c r="A44" s="11">
        <v>6</v>
      </c>
      <c r="B44" s="11">
        <v>11</v>
      </c>
      <c r="C44" s="2">
        <f t="shared" si="0"/>
        <v>5</v>
      </c>
      <c r="D44" s="12">
        <f t="shared" si="9"/>
        <v>100</v>
      </c>
      <c r="E44" s="12">
        <f t="shared" si="9"/>
        <v>165</v>
      </c>
      <c r="F44" s="12">
        <f t="shared" si="9"/>
        <v>230</v>
      </c>
      <c r="G44" s="12">
        <f t="shared" si="9"/>
        <v>295</v>
      </c>
      <c r="H44" s="12">
        <f t="shared" si="9"/>
        <v>360</v>
      </c>
      <c r="I44" s="12">
        <f t="shared" si="9"/>
        <v>0</v>
      </c>
      <c r="J44" s="12">
        <f t="shared" si="9"/>
        <v>0</v>
      </c>
      <c r="K44" s="12">
        <f t="shared" si="9"/>
        <v>0</v>
      </c>
      <c r="L44" s="12">
        <f t="shared" si="9"/>
        <v>0</v>
      </c>
      <c r="M44" s="12">
        <f t="shared" si="9"/>
        <v>0</v>
      </c>
      <c r="N44" s="12">
        <f t="shared" si="2"/>
        <v>1090</v>
      </c>
      <c r="O44" s="12">
        <f t="shared" si="3"/>
        <v>3530</v>
      </c>
      <c r="P44" s="12">
        <f t="shared" si="4"/>
        <v>3590</v>
      </c>
      <c r="Q44" s="13">
        <v>0</v>
      </c>
    </row>
    <row r="45" spans="1:22" x14ac:dyDescent="0.3">
      <c r="A45" s="11">
        <v>6</v>
      </c>
      <c r="B45" s="11">
        <v>12</v>
      </c>
      <c r="C45" s="2">
        <f t="shared" si="0"/>
        <v>6</v>
      </c>
      <c r="D45" s="12">
        <f t="shared" si="9"/>
        <v>100</v>
      </c>
      <c r="E45" s="12">
        <f t="shared" si="9"/>
        <v>165</v>
      </c>
      <c r="F45" s="12">
        <f t="shared" si="9"/>
        <v>230</v>
      </c>
      <c r="G45" s="12">
        <f t="shared" si="9"/>
        <v>295</v>
      </c>
      <c r="H45" s="12">
        <f t="shared" si="9"/>
        <v>360</v>
      </c>
      <c r="I45" s="12">
        <f t="shared" si="9"/>
        <v>425</v>
      </c>
      <c r="J45" s="12">
        <f t="shared" si="9"/>
        <v>0</v>
      </c>
      <c r="K45" s="12">
        <f t="shared" si="9"/>
        <v>0</v>
      </c>
      <c r="L45" s="12">
        <f t="shared" si="9"/>
        <v>0</v>
      </c>
      <c r="M45" s="12">
        <f t="shared" si="9"/>
        <v>0</v>
      </c>
      <c r="N45" s="12">
        <f t="shared" si="2"/>
        <v>980</v>
      </c>
      <c r="O45" s="12">
        <f t="shared" si="3"/>
        <v>3530</v>
      </c>
      <c r="P45" s="12">
        <f t="shared" si="4"/>
        <v>4125</v>
      </c>
      <c r="Q45" s="13">
        <v>0</v>
      </c>
    </row>
    <row r="46" spans="1:22" x14ac:dyDescent="0.3">
      <c r="A46" s="11">
        <v>6</v>
      </c>
      <c r="B46" s="11">
        <v>13</v>
      </c>
      <c r="C46" s="2">
        <f t="shared" si="0"/>
        <v>7</v>
      </c>
      <c r="D46" s="12">
        <f t="shared" si="9"/>
        <v>100</v>
      </c>
      <c r="E46" s="12">
        <f t="shared" si="9"/>
        <v>165</v>
      </c>
      <c r="F46" s="12">
        <f t="shared" si="9"/>
        <v>230</v>
      </c>
      <c r="G46" s="12">
        <f t="shared" si="9"/>
        <v>295</v>
      </c>
      <c r="H46" s="12">
        <f t="shared" si="9"/>
        <v>360</v>
      </c>
      <c r="I46" s="12">
        <f t="shared" si="9"/>
        <v>425</v>
      </c>
      <c r="J46" s="12">
        <f t="shared" si="9"/>
        <v>490</v>
      </c>
      <c r="K46" s="12">
        <f t="shared" si="9"/>
        <v>0</v>
      </c>
      <c r="L46" s="12">
        <f t="shared" si="9"/>
        <v>0</v>
      </c>
      <c r="M46" s="12">
        <f t="shared" si="9"/>
        <v>0</v>
      </c>
      <c r="N46" s="12">
        <f t="shared" si="2"/>
        <v>870</v>
      </c>
      <c r="O46" s="12">
        <f t="shared" si="3"/>
        <v>3530</v>
      </c>
      <c r="P46" s="12">
        <f t="shared" ref="P46:P77" si="10">SUM(D46:M46)-N46+O46</f>
        <v>4725</v>
      </c>
      <c r="Q46" s="13">
        <v>0</v>
      </c>
    </row>
    <row r="47" spans="1:22" x14ac:dyDescent="0.3">
      <c r="A47" s="11">
        <v>6</v>
      </c>
      <c r="B47" s="11">
        <v>14</v>
      </c>
      <c r="C47" s="2">
        <f t="shared" si="0"/>
        <v>8</v>
      </c>
      <c r="D47" s="12">
        <f t="shared" si="9"/>
        <v>100</v>
      </c>
      <c r="E47" s="12">
        <f t="shared" si="9"/>
        <v>165</v>
      </c>
      <c r="F47" s="12">
        <f t="shared" si="9"/>
        <v>230</v>
      </c>
      <c r="G47" s="12">
        <f t="shared" si="9"/>
        <v>295</v>
      </c>
      <c r="H47" s="12">
        <f t="shared" si="9"/>
        <v>360</v>
      </c>
      <c r="I47" s="12">
        <f t="shared" si="9"/>
        <v>425</v>
      </c>
      <c r="J47" s="12">
        <f t="shared" si="9"/>
        <v>490</v>
      </c>
      <c r="K47" s="12">
        <f t="shared" si="9"/>
        <v>555</v>
      </c>
      <c r="L47" s="12">
        <f t="shared" si="9"/>
        <v>0</v>
      </c>
      <c r="M47" s="12">
        <f t="shared" si="9"/>
        <v>0</v>
      </c>
      <c r="N47" s="12">
        <f t="shared" si="2"/>
        <v>760</v>
      </c>
      <c r="O47" s="12">
        <f t="shared" si="3"/>
        <v>3530</v>
      </c>
      <c r="P47" s="12">
        <f t="shared" si="10"/>
        <v>5390</v>
      </c>
      <c r="Q47" s="13">
        <v>0</v>
      </c>
    </row>
    <row r="48" spans="1:22" x14ac:dyDescent="0.3">
      <c r="A48" s="11">
        <v>6</v>
      </c>
      <c r="B48" s="11">
        <v>15</v>
      </c>
      <c r="C48" s="2">
        <f t="shared" si="0"/>
        <v>9</v>
      </c>
      <c r="D48" s="12">
        <f t="shared" ref="D48:M54" si="11">IF(D$13&gt;$C48,0,$B$6+$B$7*(D$13-1))</f>
        <v>100</v>
      </c>
      <c r="E48" s="12">
        <f t="shared" si="11"/>
        <v>165</v>
      </c>
      <c r="F48" s="12">
        <f t="shared" si="11"/>
        <v>230</v>
      </c>
      <c r="G48" s="12">
        <f t="shared" si="11"/>
        <v>295</v>
      </c>
      <c r="H48" s="12">
        <f t="shared" si="11"/>
        <v>360</v>
      </c>
      <c r="I48" s="12">
        <f t="shared" si="11"/>
        <v>425</v>
      </c>
      <c r="J48" s="12">
        <f t="shared" si="11"/>
        <v>490</v>
      </c>
      <c r="K48" s="12">
        <f t="shared" si="11"/>
        <v>555</v>
      </c>
      <c r="L48" s="12">
        <f t="shared" si="11"/>
        <v>620</v>
      </c>
      <c r="M48" s="12">
        <f t="shared" si="11"/>
        <v>0</v>
      </c>
      <c r="N48" s="12">
        <f t="shared" si="2"/>
        <v>650</v>
      </c>
      <c r="O48" s="12">
        <f t="shared" si="3"/>
        <v>3530</v>
      </c>
      <c r="P48" s="12">
        <f t="shared" si="10"/>
        <v>6120</v>
      </c>
      <c r="Q48" s="13">
        <v>0</v>
      </c>
    </row>
    <row r="49" spans="1:17" x14ac:dyDescent="0.3">
      <c r="A49" s="11">
        <v>6</v>
      </c>
      <c r="B49" s="11">
        <v>16</v>
      </c>
      <c r="C49" s="2">
        <f t="shared" si="0"/>
        <v>10</v>
      </c>
      <c r="D49" s="12">
        <f t="shared" si="11"/>
        <v>100</v>
      </c>
      <c r="E49" s="12">
        <f t="shared" si="11"/>
        <v>165</v>
      </c>
      <c r="F49" s="12">
        <f t="shared" si="11"/>
        <v>230</v>
      </c>
      <c r="G49" s="12">
        <f t="shared" si="11"/>
        <v>295</v>
      </c>
      <c r="H49" s="12">
        <f t="shared" si="11"/>
        <v>360</v>
      </c>
      <c r="I49" s="12">
        <f t="shared" si="11"/>
        <v>425</v>
      </c>
      <c r="J49" s="12">
        <f t="shared" si="11"/>
        <v>490</v>
      </c>
      <c r="K49" s="12">
        <f t="shared" si="11"/>
        <v>555</v>
      </c>
      <c r="L49" s="12">
        <f t="shared" si="11"/>
        <v>620</v>
      </c>
      <c r="M49" s="12">
        <f t="shared" si="11"/>
        <v>685</v>
      </c>
      <c r="N49" s="12">
        <f t="shared" si="2"/>
        <v>540</v>
      </c>
      <c r="O49" s="12">
        <f t="shared" si="3"/>
        <v>3530</v>
      </c>
      <c r="P49" s="12">
        <f t="shared" si="10"/>
        <v>6915</v>
      </c>
      <c r="Q49" s="13">
        <v>0</v>
      </c>
    </row>
    <row r="50" spans="1:17" x14ac:dyDescent="0.3">
      <c r="A50" s="11">
        <v>7</v>
      </c>
      <c r="B50" s="11">
        <v>12</v>
      </c>
      <c r="C50" s="2">
        <f t="shared" si="0"/>
        <v>5</v>
      </c>
      <c r="D50" s="12">
        <f t="shared" si="11"/>
        <v>100</v>
      </c>
      <c r="E50" s="12">
        <f t="shared" si="11"/>
        <v>165</v>
      </c>
      <c r="F50" s="12">
        <f t="shared" si="11"/>
        <v>230</v>
      </c>
      <c r="G50" s="12">
        <f t="shared" si="11"/>
        <v>295</v>
      </c>
      <c r="H50" s="12">
        <f t="shared" si="11"/>
        <v>360</v>
      </c>
      <c r="I50" s="12">
        <f t="shared" si="11"/>
        <v>0</v>
      </c>
      <c r="J50" s="12">
        <f t="shared" si="11"/>
        <v>0</v>
      </c>
      <c r="K50" s="12">
        <f t="shared" si="11"/>
        <v>0</v>
      </c>
      <c r="L50" s="12">
        <f t="shared" si="11"/>
        <v>0</v>
      </c>
      <c r="M50" s="12">
        <f t="shared" si="11"/>
        <v>0</v>
      </c>
      <c r="N50" s="12">
        <f t="shared" si="2"/>
        <v>1090</v>
      </c>
      <c r="O50" s="12">
        <f t="shared" si="3"/>
        <v>3530</v>
      </c>
      <c r="P50" s="12">
        <f t="shared" si="10"/>
        <v>3590</v>
      </c>
      <c r="Q50" s="13">
        <v>0</v>
      </c>
    </row>
    <row r="51" spans="1:17" x14ac:dyDescent="0.3">
      <c r="A51" s="11">
        <v>7</v>
      </c>
      <c r="B51" s="11">
        <v>13</v>
      </c>
      <c r="C51" s="2">
        <f t="shared" si="0"/>
        <v>6</v>
      </c>
      <c r="D51" s="12">
        <f t="shared" si="11"/>
        <v>100</v>
      </c>
      <c r="E51" s="12">
        <f t="shared" si="11"/>
        <v>165</v>
      </c>
      <c r="F51" s="12">
        <f t="shared" si="11"/>
        <v>230</v>
      </c>
      <c r="G51" s="12">
        <f t="shared" si="11"/>
        <v>295</v>
      </c>
      <c r="H51" s="12">
        <f t="shared" si="11"/>
        <v>360</v>
      </c>
      <c r="I51" s="12">
        <f t="shared" si="11"/>
        <v>425</v>
      </c>
      <c r="J51" s="12">
        <f t="shared" si="11"/>
        <v>0</v>
      </c>
      <c r="K51" s="12">
        <f t="shared" si="11"/>
        <v>0</v>
      </c>
      <c r="L51" s="12">
        <f t="shared" si="11"/>
        <v>0</v>
      </c>
      <c r="M51" s="12">
        <f t="shared" si="11"/>
        <v>0</v>
      </c>
      <c r="N51" s="12">
        <f t="shared" si="2"/>
        <v>980</v>
      </c>
      <c r="O51" s="12">
        <f t="shared" si="3"/>
        <v>3530</v>
      </c>
      <c r="P51" s="12">
        <f t="shared" si="10"/>
        <v>4125</v>
      </c>
      <c r="Q51" s="13">
        <v>0</v>
      </c>
    </row>
    <row r="52" spans="1:17" x14ac:dyDescent="0.3">
      <c r="A52" s="11">
        <v>7</v>
      </c>
      <c r="B52" s="11">
        <v>14</v>
      </c>
      <c r="C52" s="2">
        <f t="shared" si="0"/>
        <v>7</v>
      </c>
      <c r="D52" s="12">
        <f t="shared" si="11"/>
        <v>100</v>
      </c>
      <c r="E52" s="12">
        <f t="shared" si="11"/>
        <v>165</v>
      </c>
      <c r="F52" s="12">
        <f t="shared" si="11"/>
        <v>230</v>
      </c>
      <c r="G52" s="12">
        <f t="shared" si="11"/>
        <v>295</v>
      </c>
      <c r="H52" s="12">
        <f t="shared" si="11"/>
        <v>360</v>
      </c>
      <c r="I52" s="12">
        <f t="shared" si="11"/>
        <v>425</v>
      </c>
      <c r="J52" s="12">
        <f t="shared" si="11"/>
        <v>490</v>
      </c>
      <c r="K52" s="12">
        <f t="shared" si="11"/>
        <v>0</v>
      </c>
      <c r="L52" s="12">
        <f t="shared" si="11"/>
        <v>0</v>
      </c>
      <c r="M52" s="12">
        <f t="shared" si="11"/>
        <v>0</v>
      </c>
      <c r="N52" s="12">
        <f t="shared" si="2"/>
        <v>870</v>
      </c>
      <c r="O52" s="12">
        <f t="shared" si="3"/>
        <v>3530</v>
      </c>
      <c r="P52" s="12">
        <f t="shared" si="10"/>
        <v>4725</v>
      </c>
      <c r="Q52" s="13">
        <v>0.99999999999333866</v>
      </c>
    </row>
    <row r="53" spans="1:17" x14ac:dyDescent="0.3">
      <c r="A53" s="11">
        <v>7</v>
      </c>
      <c r="B53" s="11">
        <v>15</v>
      </c>
      <c r="C53" s="2">
        <f t="shared" si="0"/>
        <v>8</v>
      </c>
      <c r="D53" s="12">
        <f t="shared" si="11"/>
        <v>100</v>
      </c>
      <c r="E53" s="12">
        <f t="shared" si="11"/>
        <v>165</v>
      </c>
      <c r="F53" s="12">
        <f t="shared" si="11"/>
        <v>230</v>
      </c>
      <c r="G53" s="12">
        <f t="shared" si="11"/>
        <v>295</v>
      </c>
      <c r="H53" s="12">
        <f t="shared" si="11"/>
        <v>360</v>
      </c>
      <c r="I53" s="12">
        <f t="shared" si="11"/>
        <v>425</v>
      </c>
      <c r="J53" s="12">
        <f t="shared" si="11"/>
        <v>490</v>
      </c>
      <c r="K53" s="12">
        <f t="shared" si="11"/>
        <v>555</v>
      </c>
      <c r="L53" s="12">
        <f t="shared" si="11"/>
        <v>0</v>
      </c>
      <c r="M53" s="12">
        <f t="shared" si="11"/>
        <v>0</v>
      </c>
      <c r="N53" s="12">
        <f t="shared" si="2"/>
        <v>760</v>
      </c>
      <c r="O53" s="12">
        <f t="shared" si="3"/>
        <v>3530</v>
      </c>
      <c r="P53" s="12">
        <f t="shared" si="10"/>
        <v>5390</v>
      </c>
      <c r="Q53" s="13">
        <v>0</v>
      </c>
    </row>
    <row r="54" spans="1:17" x14ac:dyDescent="0.3">
      <c r="A54" s="11">
        <v>7</v>
      </c>
      <c r="B54" s="11">
        <v>16</v>
      </c>
      <c r="C54" s="2">
        <f t="shared" si="0"/>
        <v>9</v>
      </c>
      <c r="D54" s="12">
        <f t="shared" si="11"/>
        <v>100</v>
      </c>
      <c r="E54" s="12">
        <f t="shared" si="11"/>
        <v>165</v>
      </c>
      <c r="F54" s="12">
        <f t="shared" si="11"/>
        <v>230</v>
      </c>
      <c r="G54" s="12">
        <f t="shared" si="11"/>
        <v>295</v>
      </c>
      <c r="H54" s="12">
        <f t="shared" si="11"/>
        <v>360</v>
      </c>
      <c r="I54" s="12">
        <f t="shared" si="11"/>
        <v>425</v>
      </c>
      <c r="J54" s="12">
        <f t="shared" si="11"/>
        <v>490</v>
      </c>
      <c r="K54" s="12">
        <f t="shared" si="11"/>
        <v>555</v>
      </c>
      <c r="L54" s="12">
        <f t="shared" si="11"/>
        <v>620</v>
      </c>
      <c r="M54" s="12">
        <f t="shared" si="11"/>
        <v>0</v>
      </c>
      <c r="N54" s="12">
        <f t="shared" si="2"/>
        <v>650</v>
      </c>
      <c r="O54" s="12">
        <f t="shared" si="3"/>
        <v>3530</v>
      </c>
      <c r="P54" s="12">
        <f t="shared" si="10"/>
        <v>6120</v>
      </c>
      <c r="Q54" s="13">
        <v>0</v>
      </c>
    </row>
    <row r="55" spans="1:17" x14ac:dyDescent="0.3">
      <c r="A55" s="11">
        <v>7</v>
      </c>
      <c r="B55" s="11">
        <v>17</v>
      </c>
      <c r="C55" s="2">
        <f t="shared" si="0"/>
        <v>10</v>
      </c>
      <c r="D55" s="12">
        <f t="shared" ref="D55:M61" si="12">IF(D$13&gt;$C55,0,$B$6+$B$7*(D$13-1))</f>
        <v>100</v>
      </c>
      <c r="E55" s="12">
        <f t="shared" si="12"/>
        <v>165</v>
      </c>
      <c r="F55" s="12">
        <f t="shared" si="12"/>
        <v>230</v>
      </c>
      <c r="G55" s="12">
        <f t="shared" si="12"/>
        <v>295</v>
      </c>
      <c r="H55" s="12">
        <f t="shared" si="12"/>
        <v>360</v>
      </c>
      <c r="I55" s="12">
        <f t="shared" si="12"/>
        <v>425</v>
      </c>
      <c r="J55" s="12">
        <f t="shared" si="12"/>
        <v>490</v>
      </c>
      <c r="K55" s="12">
        <f t="shared" si="12"/>
        <v>555</v>
      </c>
      <c r="L55" s="12">
        <f t="shared" si="12"/>
        <v>620</v>
      </c>
      <c r="M55" s="12">
        <f t="shared" si="12"/>
        <v>685</v>
      </c>
      <c r="N55" s="12">
        <f t="shared" si="2"/>
        <v>540</v>
      </c>
      <c r="O55" s="12">
        <f t="shared" si="3"/>
        <v>3530</v>
      </c>
      <c r="P55" s="12">
        <f t="shared" si="10"/>
        <v>6915</v>
      </c>
      <c r="Q55" s="13">
        <v>0</v>
      </c>
    </row>
    <row r="56" spans="1:17" x14ac:dyDescent="0.3">
      <c r="A56" s="11">
        <v>8</v>
      </c>
      <c r="B56" s="11">
        <v>13</v>
      </c>
      <c r="C56" s="2">
        <f t="shared" si="0"/>
        <v>5</v>
      </c>
      <c r="D56" s="12">
        <f t="shared" si="12"/>
        <v>100</v>
      </c>
      <c r="E56" s="12">
        <f t="shared" si="12"/>
        <v>165</v>
      </c>
      <c r="F56" s="12">
        <f t="shared" si="12"/>
        <v>230</v>
      </c>
      <c r="G56" s="12">
        <f t="shared" si="12"/>
        <v>295</v>
      </c>
      <c r="H56" s="12">
        <f t="shared" si="12"/>
        <v>360</v>
      </c>
      <c r="I56" s="12">
        <f t="shared" si="12"/>
        <v>0</v>
      </c>
      <c r="J56" s="12">
        <f t="shared" si="12"/>
        <v>0</v>
      </c>
      <c r="K56" s="12">
        <f t="shared" si="12"/>
        <v>0</v>
      </c>
      <c r="L56" s="12">
        <f t="shared" si="12"/>
        <v>0</v>
      </c>
      <c r="M56" s="12">
        <f t="shared" si="12"/>
        <v>0</v>
      </c>
      <c r="N56" s="12">
        <f t="shared" si="2"/>
        <v>1090</v>
      </c>
      <c r="O56" s="12">
        <f t="shared" si="3"/>
        <v>3530</v>
      </c>
      <c r="P56" s="12">
        <f t="shared" si="10"/>
        <v>3590</v>
      </c>
      <c r="Q56" s="13">
        <v>0</v>
      </c>
    </row>
    <row r="57" spans="1:17" x14ac:dyDescent="0.3">
      <c r="A57" s="11">
        <v>8</v>
      </c>
      <c r="B57" s="11">
        <v>14</v>
      </c>
      <c r="C57" s="2">
        <f t="shared" si="0"/>
        <v>6</v>
      </c>
      <c r="D57" s="12">
        <f t="shared" si="12"/>
        <v>100</v>
      </c>
      <c r="E57" s="12">
        <f t="shared" si="12"/>
        <v>165</v>
      </c>
      <c r="F57" s="12">
        <f t="shared" si="12"/>
        <v>230</v>
      </c>
      <c r="G57" s="12">
        <f t="shared" si="12"/>
        <v>295</v>
      </c>
      <c r="H57" s="12">
        <f t="shared" si="12"/>
        <v>360</v>
      </c>
      <c r="I57" s="12">
        <f t="shared" si="12"/>
        <v>425</v>
      </c>
      <c r="J57" s="12">
        <f t="shared" si="12"/>
        <v>0</v>
      </c>
      <c r="K57" s="12">
        <f t="shared" si="12"/>
        <v>0</v>
      </c>
      <c r="L57" s="12">
        <f t="shared" si="12"/>
        <v>0</v>
      </c>
      <c r="M57" s="12">
        <f t="shared" si="12"/>
        <v>0</v>
      </c>
      <c r="N57" s="12">
        <f t="shared" ref="N57:N94" si="13">$B$9-$B$10*(C57-1)</f>
        <v>980</v>
      </c>
      <c r="O57" s="12">
        <f t="shared" ref="O57:O94" si="14">$B$4</f>
        <v>3530</v>
      </c>
      <c r="P57" s="12">
        <f t="shared" si="10"/>
        <v>4125</v>
      </c>
      <c r="Q57" s="13">
        <v>0</v>
      </c>
    </row>
    <row r="58" spans="1:17" x14ac:dyDescent="0.3">
      <c r="A58" s="11">
        <v>8</v>
      </c>
      <c r="B58" s="11">
        <v>15</v>
      </c>
      <c r="C58" s="2">
        <f t="shared" si="0"/>
        <v>7</v>
      </c>
      <c r="D58" s="12">
        <f t="shared" si="12"/>
        <v>100</v>
      </c>
      <c r="E58" s="12">
        <f t="shared" si="12"/>
        <v>165</v>
      </c>
      <c r="F58" s="12">
        <f t="shared" si="12"/>
        <v>230</v>
      </c>
      <c r="G58" s="12">
        <f t="shared" si="12"/>
        <v>295</v>
      </c>
      <c r="H58" s="12">
        <f t="shared" si="12"/>
        <v>360</v>
      </c>
      <c r="I58" s="12">
        <f t="shared" si="12"/>
        <v>425</v>
      </c>
      <c r="J58" s="12">
        <f t="shared" si="12"/>
        <v>490</v>
      </c>
      <c r="K58" s="12">
        <f t="shared" si="12"/>
        <v>0</v>
      </c>
      <c r="L58" s="12">
        <f t="shared" si="12"/>
        <v>0</v>
      </c>
      <c r="M58" s="12">
        <f t="shared" si="12"/>
        <v>0</v>
      </c>
      <c r="N58" s="12">
        <f t="shared" si="13"/>
        <v>870</v>
      </c>
      <c r="O58" s="12">
        <f t="shared" si="14"/>
        <v>3530</v>
      </c>
      <c r="P58" s="12">
        <f t="shared" si="10"/>
        <v>4725</v>
      </c>
      <c r="Q58" s="13">
        <v>0</v>
      </c>
    </row>
    <row r="59" spans="1:17" x14ac:dyDescent="0.3">
      <c r="A59" s="11">
        <v>8</v>
      </c>
      <c r="B59" s="11">
        <v>16</v>
      </c>
      <c r="C59" s="2">
        <f t="shared" si="0"/>
        <v>8</v>
      </c>
      <c r="D59" s="12">
        <f t="shared" si="12"/>
        <v>100</v>
      </c>
      <c r="E59" s="12">
        <f t="shared" si="12"/>
        <v>165</v>
      </c>
      <c r="F59" s="12">
        <f t="shared" si="12"/>
        <v>230</v>
      </c>
      <c r="G59" s="12">
        <f t="shared" si="12"/>
        <v>295</v>
      </c>
      <c r="H59" s="12">
        <f t="shared" si="12"/>
        <v>360</v>
      </c>
      <c r="I59" s="12">
        <f t="shared" si="12"/>
        <v>425</v>
      </c>
      <c r="J59" s="12">
        <f t="shared" si="12"/>
        <v>490</v>
      </c>
      <c r="K59" s="12">
        <f t="shared" si="12"/>
        <v>555</v>
      </c>
      <c r="L59" s="12">
        <f t="shared" si="12"/>
        <v>0</v>
      </c>
      <c r="M59" s="12">
        <f t="shared" si="12"/>
        <v>0</v>
      </c>
      <c r="N59" s="12">
        <f t="shared" si="13"/>
        <v>760</v>
      </c>
      <c r="O59" s="12">
        <f t="shared" si="14"/>
        <v>3530</v>
      </c>
      <c r="P59" s="12">
        <f t="shared" si="10"/>
        <v>5390</v>
      </c>
      <c r="Q59" s="13">
        <v>0</v>
      </c>
    </row>
    <row r="60" spans="1:17" x14ac:dyDescent="0.3">
      <c r="A60" s="11">
        <v>8</v>
      </c>
      <c r="B60" s="11">
        <v>17</v>
      </c>
      <c r="C60" s="2">
        <f t="shared" si="0"/>
        <v>9</v>
      </c>
      <c r="D60" s="12">
        <f t="shared" si="12"/>
        <v>100</v>
      </c>
      <c r="E60" s="12">
        <f t="shared" si="12"/>
        <v>165</v>
      </c>
      <c r="F60" s="12">
        <f t="shared" si="12"/>
        <v>230</v>
      </c>
      <c r="G60" s="12">
        <f t="shared" si="12"/>
        <v>295</v>
      </c>
      <c r="H60" s="12">
        <f t="shared" si="12"/>
        <v>360</v>
      </c>
      <c r="I60" s="12">
        <f t="shared" si="12"/>
        <v>425</v>
      </c>
      <c r="J60" s="12">
        <f t="shared" si="12"/>
        <v>490</v>
      </c>
      <c r="K60" s="12">
        <f t="shared" si="12"/>
        <v>555</v>
      </c>
      <c r="L60" s="12">
        <f t="shared" si="12"/>
        <v>620</v>
      </c>
      <c r="M60" s="12">
        <f t="shared" si="12"/>
        <v>0</v>
      </c>
      <c r="N60" s="12">
        <f t="shared" si="13"/>
        <v>650</v>
      </c>
      <c r="O60" s="12">
        <f t="shared" si="14"/>
        <v>3530</v>
      </c>
      <c r="P60" s="12">
        <f t="shared" si="10"/>
        <v>6120</v>
      </c>
      <c r="Q60" s="13">
        <v>0</v>
      </c>
    </row>
    <row r="61" spans="1:17" x14ac:dyDescent="0.3">
      <c r="A61" s="11">
        <v>8</v>
      </c>
      <c r="B61" s="11">
        <v>18</v>
      </c>
      <c r="C61" s="2">
        <f t="shared" si="0"/>
        <v>10</v>
      </c>
      <c r="D61" s="12">
        <f t="shared" si="12"/>
        <v>100</v>
      </c>
      <c r="E61" s="12">
        <f t="shared" si="12"/>
        <v>165</v>
      </c>
      <c r="F61" s="12">
        <f t="shared" si="12"/>
        <v>230</v>
      </c>
      <c r="G61" s="12">
        <f t="shared" si="12"/>
        <v>295</v>
      </c>
      <c r="H61" s="12">
        <f t="shared" si="12"/>
        <v>360</v>
      </c>
      <c r="I61" s="12">
        <f t="shared" si="12"/>
        <v>425</v>
      </c>
      <c r="J61" s="12">
        <f t="shared" si="12"/>
        <v>490</v>
      </c>
      <c r="K61" s="12">
        <f t="shared" si="12"/>
        <v>555</v>
      </c>
      <c r="L61" s="12">
        <f t="shared" si="12"/>
        <v>620</v>
      </c>
      <c r="M61" s="12">
        <f t="shared" si="12"/>
        <v>685</v>
      </c>
      <c r="N61" s="12">
        <f t="shared" si="13"/>
        <v>540</v>
      </c>
      <c r="O61" s="12">
        <f t="shared" si="14"/>
        <v>3530</v>
      </c>
      <c r="P61" s="12">
        <f t="shared" si="10"/>
        <v>6915</v>
      </c>
      <c r="Q61" s="13">
        <v>0</v>
      </c>
    </row>
    <row r="62" spans="1:17" x14ac:dyDescent="0.3">
      <c r="A62" s="11">
        <v>9</v>
      </c>
      <c r="B62" s="11">
        <v>14</v>
      </c>
      <c r="C62" s="2">
        <f t="shared" ref="C62:C94" si="15">B62-A62</f>
        <v>5</v>
      </c>
      <c r="D62" s="12">
        <f t="shared" ref="D62:M67" si="16">IF(D$13&gt;$C62,0,$B$6+$B$7*(D$13-1))</f>
        <v>100</v>
      </c>
      <c r="E62" s="12">
        <f t="shared" si="16"/>
        <v>165</v>
      </c>
      <c r="F62" s="12">
        <f t="shared" si="16"/>
        <v>230</v>
      </c>
      <c r="G62" s="12">
        <f t="shared" si="16"/>
        <v>295</v>
      </c>
      <c r="H62" s="12">
        <f t="shared" si="16"/>
        <v>360</v>
      </c>
      <c r="I62" s="12">
        <f t="shared" si="16"/>
        <v>0</v>
      </c>
      <c r="J62" s="12">
        <f t="shared" si="16"/>
        <v>0</v>
      </c>
      <c r="K62" s="12">
        <f t="shared" si="16"/>
        <v>0</v>
      </c>
      <c r="L62" s="12">
        <f t="shared" si="16"/>
        <v>0</v>
      </c>
      <c r="M62" s="12">
        <f t="shared" si="16"/>
        <v>0</v>
      </c>
      <c r="N62" s="12">
        <f t="shared" si="13"/>
        <v>1090</v>
      </c>
      <c r="O62" s="12">
        <f t="shared" si="14"/>
        <v>3530</v>
      </c>
      <c r="P62" s="12">
        <f t="shared" si="10"/>
        <v>3590</v>
      </c>
      <c r="Q62" s="13">
        <v>0</v>
      </c>
    </row>
    <row r="63" spans="1:17" x14ac:dyDescent="0.3">
      <c r="A63" s="11">
        <v>9</v>
      </c>
      <c r="B63" s="11">
        <v>15</v>
      </c>
      <c r="C63" s="2">
        <f t="shared" si="15"/>
        <v>6</v>
      </c>
      <c r="D63" s="12">
        <f t="shared" si="16"/>
        <v>100</v>
      </c>
      <c r="E63" s="12">
        <f t="shared" si="16"/>
        <v>165</v>
      </c>
      <c r="F63" s="12">
        <f t="shared" si="16"/>
        <v>230</v>
      </c>
      <c r="G63" s="12">
        <f t="shared" si="16"/>
        <v>295</v>
      </c>
      <c r="H63" s="12">
        <f t="shared" si="16"/>
        <v>360</v>
      </c>
      <c r="I63" s="12">
        <f t="shared" si="16"/>
        <v>425</v>
      </c>
      <c r="J63" s="12">
        <f t="shared" si="16"/>
        <v>0</v>
      </c>
      <c r="K63" s="12">
        <f t="shared" si="16"/>
        <v>0</v>
      </c>
      <c r="L63" s="12">
        <f t="shared" si="16"/>
        <v>0</v>
      </c>
      <c r="M63" s="12">
        <f t="shared" si="16"/>
        <v>0</v>
      </c>
      <c r="N63" s="12">
        <f t="shared" si="13"/>
        <v>980</v>
      </c>
      <c r="O63" s="12">
        <f t="shared" si="14"/>
        <v>3530</v>
      </c>
      <c r="P63" s="12">
        <f t="shared" si="10"/>
        <v>4125</v>
      </c>
      <c r="Q63" s="13">
        <v>0</v>
      </c>
    </row>
    <row r="64" spans="1:17" x14ac:dyDescent="0.3">
      <c r="A64" s="11">
        <v>9</v>
      </c>
      <c r="B64" s="11">
        <v>16</v>
      </c>
      <c r="C64" s="2">
        <f t="shared" si="15"/>
        <v>7</v>
      </c>
      <c r="D64" s="12">
        <f t="shared" si="16"/>
        <v>100</v>
      </c>
      <c r="E64" s="12">
        <f t="shared" si="16"/>
        <v>165</v>
      </c>
      <c r="F64" s="12">
        <f t="shared" si="16"/>
        <v>230</v>
      </c>
      <c r="G64" s="12">
        <f t="shared" si="16"/>
        <v>295</v>
      </c>
      <c r="H64" s="12">
        <f t="shared" si="16"/>
        <v>360</v>
      </c>
      <c r="I64" s="12">
        <f t="shared" si="16"/>
        <v>425</v>
      </c>
      <c r="J64" s="12">
        <f t="shared" si="16"/>
        <v>490</v>
      </c>
      <c r="K64" s="12">
        <f t="shared" si="16"/>
        <v>0</v>
      </c>
      <c r="L64" s="12">
        <f t="shared" si="16"/>
        <v>0</v>
      </c>
      <c r="M64" s="12">
        <f t="shared" si="16"/>
        <v>0</v>
      </c>
      <c r="N64" s="12">
        <f t="shared" si="13"/>
        <v>870</v>
      </c>
      <c r="O64" s="12">
        <f t="shared" si="14"/>
        <v>3530</v>
      </c>
      <c r="P64" s="12">
        <f t="shared" si="10"/>
        <v>4725</v>
      </c>
      <c r="Q64" s="13">
        <v>0</v>
      </c>
    </row>
    <row r="65" spans="1:19" x14ac:dyDescent="0.3">
      <c r="A65" s="11">
        <v>9</v>
      </c>
      <c r="B65" s="11">
        <v>17</v>
      </c>
      <c r="C65" s="2">
        <f t="shared" si="15"/>
        <v>8</v>
      </c>
      <c r="D65" s="12">
        <f t="shared" si="16"/>
        <v>100</v>
      </c>
      <c r="E65" s="12">
        <f t="shared" si="16"/>
        <v>165</v>
      </c>
      <c r="F65" s="12">
        <f t="shared" si="16"/>
        <v>230</v>
      </c>
      <c r="G65" s="12">
        <f t="shared" si="16"/>
        <v>295</v>
      </c>
      <c r="H65" s="12">
        <f t="shared" si="16"/>
        <v>360</v>
      </c>
      <c r="I65" s="12">
        <f t="shared" si="16"/>
        <v>425</v>
      </c>
      <c r="J65" s="12">
        <f t="shared" si="16"/>
        <v>490</v>
      </c>
      <c r="K65" s="12">
        <f t="shared" si="16"/>
        <v>555</v>
      </c>
      <c r="L65" s="12">
        <f t="shared" si="16"/>
        <v>0</v>
      </c>
      <c r="M65" s="12">
        <f t="shared" si="16"/>
        <v>0</v>
      </c>
      <c r="N65" s="12">
        <f t="shared" si="13"/>
        <v>760</v>
      </c>
      <c r="O65" s="12">
        <f t="shared" si="14"/>
        <v>3530</v>
      </c>
      <c r="P65" s="12">
        <f t="shared" si="10"/>
        <v>5390</v>
      </c>
      <c r="Q65" s="13">
        <v>0</v>
      </c>
      <c r="S65" s="12"/>
    </row>
    <row r="66" spans="1:19" x14ac:dyDescent="0.3">
      <c r="A66" s="11">
        <v>9</v>
      </c>
      <c r="B66" s="11">
        <v>18</v>
      </c>
      <c r="C66" s="2">
        <f t="shared" si="15"/>
        <v>9</v>
      </c>
      <c r="D66" s="12">
        <f t="shared" si="16"/>
        <v>100</v>
      </c>
      <c r="E66" s="12">
        <f t="shared" si="16"/>
        <v>165</v>
      </c>
      <c r="F66" s="12">
        <f t="shared" si="16"/>
        <v>230</v>
      </c>
      <c r="G66" s="12">
        <f t="shared" si="16"/>
        <v>295</v>
      </c>
      <c r="H66" s="12">
        <f t="shared" si="16"/>
        <v>360</v>
      </c>
      <c r="I66" s="12">
        <f t="shared" si="16"/>
        <v>425</v>
      </c>
      <c r="J66" s="12">
        <f t="shared" si="16"/>
        <v>490</v>
      </c>
      <c r="K66" s="12">
        <f t="shared" si="16"/>
        <v>555</v>
      </c>
      <c r="L66" s="12">
        <f t="shared" si="16"/>
        <v>620</v>
      </c>
      <c r="M66" s="12">
        <f t="shared" si="16"/>
        <v>0</v>
      </c>
      <c r="N66" s="12">
        <f t="shared" si="13"/>
        <v>650</v>
      </c>
      <c r="O66" s="12">
        <f t="shared" si="14"/>
        <v>3530</v>
      </c>
      <c r="P66" s="12">
        <f t="shared" si="10"/>
        <v>6120</v>
      </c>
      <c r="Q66" s="13">
        <v>0</v>
      </c>
    </row>
    <row r="67" spans="1:19" x14ac:dyDescent="0.3">
      <c r="A67" s="11">
        <v>9</v>
      </c>
      <c r="B67" s="11">
        <v>19</v>
      </c>
      <c r="C67" s="2">
        <f t="shared" si="15"/>
        <v>10</v>
      </c>
      <c r="D67" s="12">
        <f t="shared" si="16"/>
        <v>100</v>
      </c>
      <c r="E67" s="12">
        <f t="shared" si="16"/>
        <v>165</v>
      </c>
      <c r="F67" s="12">
        <f t="shared" si="16"/>
        <v>230</v>
      </c>
      <c r="G67" s="12">
        <f t="shared" si="16"/>
        <v>295</v>
      </c>
      <c r="H67" s="12">
        <f t="shared" si="16"/>
        <v>360</v>
      </c>
      <c r="I67" s="12">
        <f t="shared" si="16"/>
        <v>425</v>
      </c>
      <c r="J67" s="12">
        <f t="shared" si="16"/>
        <v>490</v>
      </c>
      <c r="K67" s="12">
        <f t="shared" si="16"/>
        <v>555</v>
      </c>
      <c r="L67" s="12">
        <f t="shared" si="16"/>
        <v>620</v>
      </c>
      <c r="M67" s="12">
        <f t="shared" si="16"/>
        <v>685</v>
      </c>
      <c r="N67" s="12">
        <f t="shared" si="13"/>
        <v>540</v>
      </c>
      <c r="O67" s="12">
        <f t="shared" si="14"/>
        <v>3530</v>
      </c>
      <c r="P67" s="12">
        <f t="shared" si="10"/>
        <v>6915</v>
      </c>
      <c r="Q67" s="13">
        <v>0</v>
      </c>
    </row>
    <row r="68" spans="1:19" x14ac:dyDescent="0.3">
      <c r="A68" s="11">
        <v>10</v>
      </c>
      <c r="B68" s="11">
        <v>15</v>
      </c>
      <c r="C68" s="2">
        <f t="shared" si="15"/>
        <v>5</v>
      </c>
      <c r="D68" s="12">
        <f t="shared" ref="D68:M73" si="17">IF(D$13&gt;$C68,0,$B$6+$B$7*(D$13-1))</f>
        <v>100</v>
      </c>
      <c r="E68" s="12">
        <f t="shared" si="17"/>
        <v>165</v>
      </c>
      <c r="F68" s="12">
        <f t="shared" si="17"/>
        <v>230</v>
      </c>
      <c r="G68" s="12">
        <f t="shared" si="17"/>
        <v>295</v>
      </c>
      <c r="H68" s="12">
        <f t="shared" si="17"/>
        <v>360</v>
      </c>
      <c r="I68" s="12">
        <f t="shared" si="17"/>
        <v>0</v>
      </c>
      <c r="J68" s="12">
        <f t="shared" si="17"/>
        <v>0</v>
      </c>
      <c r="K68" s="12">
        <f t="shared" si="17"/>
        <v>0</v>
      </c>
      <c r="L68" s="12">
        <f t="shared" si="17"/>
        <v>0</v>
      </c>
      <c r="M68" s="12">
        <f t="shared" si="17"/>
        <v>0</v>
      </c>
      <c r="N68" s="12">
        <f t="shared" si="13"/>
        <v>1090</v>
      </c>
      <c r="O68" s="12">
        <f t="shared" si="14"/>
        <v>3530</v>
      </c>
      <c r="P68" s="12">
        <f t="shared" si="10"/>
        <v>3590</v>
      </c>
      <c r="Q68" s="13">
        <v>0</v>
      </c>
    </row>
    <row r="69" spans="1:19" x14ac:dyDescent="0.3">
      <c r="A69" s="11">
        <v>10</v>
      </c>
      <c r="B69" s="11">
        <v>16</v>
      </c>
      <c r="C69" s="2">
        <f t="shared" si="15"/>
        <v>6</v>
      </c>
      <c r="D69" s="12">
        <f t="shared" si="17"/>
        <v>100</v>
      </c>
      <c r="E69" s="12">
        <f t="shared" si="17"/>
        <v>165</v>
      </c>
      <c r="F69" s="12">
        <f t="shared" si="17"/>
        <v>230</v>
      </c>
      <c r="G69" s="12">
        <f t="shared" si="17"/>
        <v>295</v>
      </c>
      <c r="H69" s="12">
        <f t="shared" si="17"/>
        <v>360</v>
      </c>
      <c r="I69" s="12">
        <f t="shared" si="17"/>
        <v>425</v>
      </c>
      <c r="J69" s="12">
        <f t="shared" si="17"/>
        <v>0</v>
      </c>
      <c r="K69" s="12">
        <f t="shared" si="17"/>
        <v>0</v>
      </c>
      <c r="L69" s="12">
        <f t="shared" si="17"/>
        <v>0</v>
      </c>
      <c r="M69" s="12">
        <f t="shared" si="17"/>
        <v>0</v>
      </c>
      <c r="N69" s="12">
        <f t="shared" si="13"/>
        <v>980</v>
      </c>
      <c r="O69" s="12">
        <f t="shared" si="14"/>
        <v>3530</v>
      </c>
      <c r="P69" s="12">
        <f t="shared" si="10"/>
        <v>4125</v>
      </c>
      <c r="Q69" s="13">
        <v>0</v>
      </c>
    </row>
    <row r="70" spans="1:19" x14ac:dyDescent="0.3">
      <c r="A70" s="11">
        <v>10</v>
      </c>
      <c r="B70" s="11">
        <v>17</v>
      </c>
      <c r="C70" s="2">
        <f t="shared" si="15"/>
        <v>7</v>
      </c>
      <c r="D70" s="12">
        <f t="shared" si="17"/>
        <v>100</v>
      </c>
      <c r="E70" s="12">
        <f t="shared" si="17"/>
        <v>165</v>
      </c>
      <c r="F70" s="12">
        <f t="shared" si="17"/>
        <v>230</v>
      </c>
      <c r="G70" s="12">
        <f t="shared" si="17"/>
        <v>295</v>
      </c>
      <c r="H70" s="12">
        <f t="shared" si="17"/>
        <v>360</v>
      </c>
      <c r="I70" s="12">
        <f t="shared" si="17"/>
        <v>425</v>
      </c>
      <c r="J70" s="12">
        <f t="shared" si="17"/>
        <v>490</v>
      </c>
      <c r="K70" s="12">
        <f t="shared" si="17"/>
        <v>0</v>
      </c>
      <c r="L70" s="12">
        <f t="shared" si="17"/>
        <v>0</v>
      </c>
      <c r="M70" s="12">
        <f t="shared" si="17"/>
        <v>0</v>
      </c>
      <c r="N70" s="12">
        <f t="shared" si="13"/>
        <v>870</v>
      </c>
      <c r="O70" s="12">
        <f t="shared" si="14"/>
        <v>3530</v>
      </c>
      <c r="P70" s="12">
        <f t="shared" si="10"/>
        <v>4725</v>
      </c>
      <c r="Q70" s="13">
        <v>0</v>
      </c>
    </row>
    <row r="71" spans="1:19" x14ac:dyDescent="0.3">
      <c r="A71" s="11">
        <v>10</v>
      </c>
      <c r="B71" s="11">
        <v>18</v>
      </c>
      <c r="C71" s="2">
        <f t="shared" si="15"/>
        <v>8</v>
      </c>
      <c r="D71" s="12">
        <f t="shared" si="17"/>
        <v>100</v>
      </c>
      <c r="E71" s="12">
        <f t="shared" si="17"/>
        <v>165</v>
      </c>
      <c r="F71" s="12">
        <f t="shared" si="17"/>
        <v>230</v>
      </c>
      <c r="G71" s="12">
        <f t="shared" si="17"/>
        <v>295</v>
      </c>
      <c r="H71" s="12">
        <f t="shared" si="17"/>
        <v>360</v>
      </c>
      <c r="I71" s="12">
        <f t="shared" si="17"/>
        <v>425</v>
      </c>
      <c r="J71" s="12">
        <f t="shared" si="17"/>
        <v>490</v>
      </c>
      <c r="K71" s="12">
        <f t="shared" si="17"/>
        <v>555</v>
      </c>
      <c r="L71" s="12">
        <f t="shared" si="17"/>
        <v>0</v>
      </c>
      <c r="M71" s="12">
        <f t="shared" si="17"/>
        <v>0</v>
      </c>
      <c r="N71" s="12">
        <f t="shared" si="13"/>
        <v>760</v>
      </c>
      <c r="O71" s="12">
        <f t="shared" si="14"/>
        <v>3530</v>
      </c>
      <c r="P71" s="12">
        <f t="shared" si="10"/>
        <v>5390</v>
      </c>
      <c r="Q71" s="13">
        <v>0</v>
      </c>
    </row>
    <row r="72" spans="1:19" x14ac:dyDescent="0.3">
      <c r="A72" s="11">
        <v>10</v>
      </c>
      <c r="B72" s="11">
        <v>19</v>
      </c>
      <c r="C72" s="2">
        <f t="shared" si="15"/>
        <v>9</v>
      </c>
      <c r="D72" s="12">
        <f t="shared" si="17"/>
        <v>100</v>
      </c>
      <c r="E72" s="12">
        <f t="shared" si="17"/>
        <v>165</v>
      </c>
      <c r="F72" s="12">
        <f t="shared" si="17"/>
        <v>230</v>
      </c>
      <c r="G72" s="12">
        <f t="shared" si="17"/>
        <v>295</v>
      </c>
      <c r="H72" s="12">
        <f t="shared" si="17"/>
        <v>360</v>
      </c>
      <c r="I72" s="12">
        <f t="shared" si="17"/>
        <v>425</v>
      </c>
      <c r="J72" s="12">
        <f t="shared" si="17"/>
        <v>490</v>
      </c>
      <c r="K72" s="12">
        <f t="shared" si="17"/>
        <v>555</v>
      </c>
      <c r="L72" s="12">
        <f t="shared" si="17"/>
        <v>620</v>
      </c>
      <c r="M72" s="12">
        <f t="shared" si="17"/>
        <v>0</v>
      </c>
      <c r="N72" s="12">
        <f t="shared" si="13"/>
        <v>650</v>
      </c>
      <c r="O72" s="12">
        <f t="shared" si="14"/>
        <v>3530</v>
      </c>
      <c r="P72" s="12">
        <f t="shared" si="10"/>
        <v>6120</v>
      </c>
      <c r="Q72" s="13">
        <v>0</v>
      </c>
    </row>
    <row r="73" spans="1:19" x14ac:dyDescent="0.3">
      <c r="A73" s="11">
        <v>10</v>
      </c>
      <c r="B73" s="11">
        <v>20</v>
      </c>
      <c r="C73" s="2">
        <f t="shared" si="15"/>
        <v>10</v>
      </c>
      <c r="D73" s="12">
        <f t="shared" si="17"/>
        <v>100</v>
      </c>
      <c r="E73" s="12">
        <f t="shared" si="17"/>
        <v>165</v>
      </c>
      <c r="F73" s="12">
        <f t="shared" si="17"/>
        <v>230</v>
      </c>
      <c r="G73" s="12">
        <f t="shared" si="17"/>
        <v>295</v>
      </c>
      <c r="H73" s="12">
        <f t="shared" si="17"/>
        <v>360</v>
      </c>
      <c r="I73" s="12">
        <f t="shared" si="17"/>
        <v>425</v>
      </c>
      <c r="J73" s="12">
        <f t="shared" si="17"/>
        <v>490</v>
      </c>
      <c r="K73" s="12">
        <f t="shared" si="17"/>
        <v>555</v>
      </c>
      <c r="L73" s="12">
        <f t="shared" si="17"/>
        <v>620</v>
      </c>
      <c r="M73" s="12">
        <f t="shared" si="17"/>
        <v>685</v>
      </c>
      <c r="N73" s="12">
        <f t="shared" si="13"/>
        <v>540</v>
      </c>
      <c r="O73" s="12">
        <f t="shared" si="14"/>
        <v>3530</v>
      </c>
      <c r="P73" s="12">
        <f t="shared" si="10"/>
        <v>6915</v>
      </c>
      <c r="Q73" s="13">
        <v>0</v>
      </c>
    </row>
    <row r="74" spans="1:19" x14ac:dyDescent="0.3">
      <c r="A74" s="11">
        <v>11</v>
      </c>
      <c r="B74" s="11">
        <v>16</v>
      </c>
      <c r="C74" s="2">
        <f t="shared" si="15"/>
        <v>5</v>
      </c>
      <c r="D74" s="12">
        <f t="shared" ref="D74:M82" si="18">IF(D$13&gt;$C74,0,$B$6+$B$7*(D$13-1))</f>
        <v>100</v>
      </c>
      <c r="E74" s="12">
        <f t="shared" si="18"/>
        <v>165</v>
      </c>
      <c r="F74" s="12">
        <f t="shared" si="18"/>
        <v>230</v>
      </c>
      <c r="G74" s="12">
        <f t="shared" si="18"/>
        <v>295</v>
      </c>
      <c r="H74" s="12">
        <f t="shared" si="18"/>
        <v>360</v>
      </c>
      <c r="I74" s="12">
        <f t="shared" si="18"/>
        <v>0</v>
      </c>
      <c r="J74" s="12">
        <f t="shared" si="18"/>
        <v>0</v>
      </c>
      <c r="K74" s="12">
        <f t="shared" si="18"/>
        <v>0</v>
      </c>
      <c r="L74" s="12">
        <f t="shared" si="18"/>
        <v>0</v>
      </c>
      <c r="M74" s="12">
        <f t="shared" si="18"/>
        <v>0</v>
      </c>
      <c r="N74" s="12">
        <f t="shared" si="13"/>
        <v>1090</v>
      </c>
      <c r="O74" s="12">
        <f t="shared" si="14"/>
        <v>3530</v>
      </c>
      <c r="P74" s="12">
        <f t="shared" si="10"/>
        <v>3590</v>
      </c>
      <c r="Q74" s="13">
        <v>0</v>
      </c>
    </row>
    <row r="75" spans="1:19" x14ac:dyDescent="0.3">
      <c r="A75" s="11">
        <v>11</v>
      </c>
      <c r="B75" s="11">
        <v>17</v>
      </c>
      <c r="C75" s="2">
        <f t="shared" si="15"/>
        <v>6</v>
      </c>
      <c r="D75" s="12">
        <f t="shared" si="18"/>
        <v>100</v>
      </c>
      <c r="E75" s="12">
        <f t="shared" si="18"/>
        <v>165</v>
      </c>
      <c r="F75" s="12">
        <f t="shared" si="18"/>
        <v>230</v>
      </c>
      <c r="G75" s="12">
        <f t="shared" si="18"/>
        <v>295</v>
      </c>
      <c r="H75" s="12">
        <f t="shared" si="18"/>
        <v>360</v>
      </c>
      <c r="I75" s="12">
        <f t="shared" si="18"/>
        <v>425</v>
      </c>
      <c r="J75" s="12">
        <f t="shared" si="18"/>
        <v>0</v>
      </c>
      <c r="K75" s="12">
        <f t="shared" si="18"/>
        <v>0</v>
      </c>
      <c r="L75" s="12">
        <f t="shared" si="18"/>
        <v>0</v>
      </c>
      <c r="M75" s="12">
        <f t="shared" si="18"/>
        <v>0</v>
      </c>
      <c r="N75" s="12">
        <f t="shared" si="13"/>
        <v>980</v>
      </c>
      <c r="O75" s="12">
        <f t="shared" si="14"/>
        <v>3530</v>
      </c>
      <c r="P75" s="12">
        <f t="shared" si="10"/>
        <v>4125</v>
      </c>
      <c r="Q75" s="13">
        <v>0</v>
      </c>
    </row>
    <row r="76" spans="1:19" x14ac:dyDescent="0.3">
      <c r="A76" s="11">
        <v>11</v>
      </c>
      <c r="B76" s="11">
        <v>18</v>
      </c>
      <c r="C76" s="2">
        <f t="shared" si="15"/>
        <v>7</v>
      </c>
      <c r="D76" s="12">
        <f t="shared" si="18"/>
        <v>100</v>
      </c>
      <c r="E76" s="12">
        <f t="shared" si="18"/>
        <v>165</v>
      </c>
      <c r="F76" s="12">
        <f t="shared" si="18"/>
        <v>230</v>
      </c>
      <c r="G76" s="12">
        <f t="shared" si="18"/>
        <v>295</v>
      </c>
      <c r="H76" s="12">
        <f t="shared" si="18"/>
        <v>360</v>
      </c>
      <c r="I76" s="12">
        <f t="shared" si="18"/>
        <v>425</v>
      </c>
      <c r="J76" s="12">
        <f t="shared" si="18"/>
        <v>490</v>
      </c>
      <c r="K76" s="12">
        <f t="shared" si="18"/>
        <v>0</v>
      </c>
      <c r="L76" s="12">
        <f t="shared" si="18"/>
        <v>0</v>
      </c>
      <c r="M76" s="12">
        <f t="shared" si="18"/>
        <v>0</v>
      </c>
      <c r="N76" s="12">
        <f t="shared" si="13"/>
        <v>870</v>
      </c>
      <c r="O76" s="12">
        <f t="shared" si="14"/>
        <v>3530</v>
      </c>
      <c r="P76" s="12">
        <f t="shared" si="10"/>
        <v>4725</v>
      </c>
      <c r="Q76" s="13">
        <v>0</v>
      </c>
    </row>
    <row r="77" spans="1:19" x14ac:dyDescent="0.3">
      <c r="A77" s="11">
        <v>11</v>
      </c>
      <c r="B77" s="11">
        <v>19</v>
      </c>
      <c r="C77" s="2">
        <f t="shared" si="15"/>
        <v>8</v>
      </c>
      <c r="D77" s="12">
        <f t="shared" si="18"/>
        <v>100</v>
      </c>
      <c r="E77" s="12">
        <f t="shared" si="18"/>
        <v>165</v>
      </c>
      <c r="F77" s="12">
        <f t="shared" si="18"/>
        <v>230</v>
      </c>
      <c r="G77" s="12">
        <f t="shared" si="18"/>
        <v>295</v>
      </c>
      <c r="H77" s="12">
        <f t="shared" si="18"/>
        <v>360</v>
      </c>
      <c r="I77" s="12">
        <f t="shared" si="18"/>
        <v>425</v>
      </c>
      <c r="J77" s="12">
        <f t="shared" si="18"/>
        <v>490</v>
      </c>
      <c r="K77" s="12">
        <f t="shared" si="18"/>
        <v>555</v>
      </c>
      <c r="L77" s="12">
        <f t="shared" si="18"/>
        <v>0</v>
      </c>
      <c r="M77" s="12">
        <f t="shared" si="18"/>
        <v>0</v>
      </c>
      <c r="N77" s="12">
        <f t="shared" si="13"/>
        <v>760</v>
      </c>
      <c r="O77" s="12">
        <f t="shared" si="14"/>
        <v>3530</v>
      </c>
      <c r="P77" s="12">
        <f t="shared" si="10"/>
        <v>5390</v>
      </c>
      <c r="Q77" s="13">
        <v>0</v>
      </c>
    </row>
    <row r="78" spans="1:19" x14ac:dyDescent="0.3">
      <c r="A78" s="11">
        <v>11</v>
      </c>
      <c r="B78" s="11">
        <v>20</v>
      </c>
      <c r="C78" s="2">
        <f t="shared" si="15"/>
        <v>9</v>
      </c>
      <c r="D78" s="12">
        <f t="shared" si="18"/>
        <v>100</v>
      </c>
      <c r="E78" s="12">
        <f t="shared" si="18"/>
        <v>165</v>
      </c>
      <c r="F78" s="12">
        <f t="shared" si="18"/>
        <v>230</v>
      </c>
      <c r="G78" s="12">
        <f t="shared" si="18"/>
        <v>295</v>
      </c>
      <c r="H78" s="12">
        <f t="shared" si="18"/>
        <v>360</v>
      </c>
      <c r="I78" s="12">
        <f t="shared" si="18"/>
        <v>425</v>
      </c>
      <c r="J78" s="12">
        <f t="shared" si="18"/>
        <v>490</v>
      </c>
      <c r="K78" s="12">
        <f t="shared" si="18"/>
        <v>555</v>
      </c>
      <c r="L78" s="12">
        <f t="shared" si="18"/>
        <v>620</v>
      </c>
      <c r="M78" s="12">
        <f t="shared" si="18"/>
        <v>0</v>
      </c>
      <c r="N78" s="12">
        <f t="shared" si="13"/>
        <v>650</v>
      </c>
      <c r="O78" s="12">
        <f t="shared" si="14"/>
        <v>3530</v>
      </c>
      <c r="P78" s="12">
        <f t="shared" ref="P78:P94" si="19">SUM(D78:M78)-N78+O78</f>
        <v>6120</v>
      </c>
      <c r="Q78" s="13">
        <v>0</v>
      </c>
    </row>
    <row r="79" spans="1:19" x14ac:dyDescent="0.3">
      <c r="A79" s="11">
        <v>11</v>
      </c>
      <c r="B79" s="11">
        <v>21</v>
      </c>
      <c r="C79" s="2">
        <f t="shared" si="15"/>
        <v>10</v>
      </c>
      <c r="D79" s="12">
        <f t="shared" si="18"/>
        <v>100</v>
      </c>
      <c r="E79" s="12">
        <f t="shared" si="18"/>
        <v>165</v>
      </c>
      <c r="F79" s="12">
        <f t="shared" si="18"/>
        <v>230</v>
      </c>
      <c r="G79" s="12">
        <f t="shared" si="18"/>
        <v>295</v>
      </c>
      <c r="H79" s="12">
        <f t="shared" si="18"/>
        <v>360</v>
      </c>
      <c r="I79" s="12">
        <f t="shared" si="18"/>
        <v>425</v>
      </c>
      <c r="J79" s="12">
        <f t="shared" si="18"/>
        <v>490</v>
      </c>
      <c r="K79" s="12">
        <f t="shared" si="18"/>
        <v>555</v>
      </c>
      <c r="L79" s="12">
        <f t="shared" si="18"/>
        <v>620</v>
      </c>
      <c r="M79" s="12">
        <f t="shared" si="18"/>
        <v>685</v>
      </c>
      <c r="N79" s="12">
        <f t="shared" si="13"/>
        <v>540</v>
      </c>
      <c r="O79" s="12">
        <f t="shared" si="14"/>
        <v>3530</v>
      </c>
      <c r="P79" s="12">
        <f t="shared" si="19"/>
        <v>6915</v>
      </c>
      <c r="Q79" s="13">
        <v>0</v>
      </c>
    </row>
    <row r="80" spans="1:19" x14ac:dyDescent="0.3">
      <c r="A80" s="11">
        <v>12</v>
      </c>
      <c r="B80" s="11">
        <v>17</v>
      </c>
      <c r="C80" s="2">
        <f t="shared" si="15"/>
        <v>5</v>
      </c>
      <c r="D80" s="12">
        <f t="shared" si="18"/>
        <v>100</v>
      </c>
      <c r="E80" s="12">
        <f t="shared" si="18"/>
        <v>165</v>
      </c>
      <c r="F80" s="12">
        <f t="shared" si="18"/>
        <v>230</v>
      </c>
      <c r="G80" s="12">
        <f t="shared" si="18"/>
        <v>295</v>
      </c>
      <c r="H80" s="12">
        <f t="shared" si="18"/>
        <v>360</v>
      </c>
      <c r="I80" s="12">
        <f t="shared" si="18"/>
        <v>0</v>
      </c>
      <c r="J80" s="12">
        <f t="shared" si="18"/>
        <v>0</v>
      </c>
      <c r="K80" s="12">
        <f t="shared" si="18"/>
        <v>0</v>
      </c>
      <c r="L80" s="12">
        <f t="shared" si="18"/>
        <v>0</v>
      </c>
      <c r="M80" s="12">
        <f t="shared" si="18"/>
        <v>0</v>
      </c>
      <c r="N80" s="12">
        <f t="shared" si="13"/>
        <v>1090</v>
      </c>
      <c r="O80" s="12">
        <f t="shared" si="14"/>
        <v>3530</v>
      </c>
      <c r="P80" s="12">
        <f t="shared" si="19"/>
        <v>3590</v>
      </c>
      <c r="Q80" s="13">
        <v>0</v>
      </c>
    </row>
    <row r="81" spans="1:17" x14ac:dyDescent="0.3">
      <c r="A81" s="11">
        <v>12</v>
      </c>
      <c r="B81" s="11">
        <v>18</v>
      </c>
      <c r="C81" s="2">
        <f t="shared" si="15"/>
        <v>6</v>
      </c>
      <c r="D81" s="12">
        <f t="shared" si="18"/>
        <v>100</v>
      </c>
      <c r="E81" s="12">
        <f t="shared" si="18"/>
        <v>165</v>
      </c>
      <c r="F81" s="12">
        <f t="shared" si="18"/>
        <v>230</v>
      </c>
      <c r="G81" s="12">
        <f t="shared" si="18"/>
        <v>295</v>
      </c>
      <c r="H81" s="12">
        <f t="shared" si="18"/>
        <v>360</v>
      </c>
      <c r="I81" s="12">
        <f t="shared" si="18"/>
        <v>425</v>
      </c>
      <c r="J81" s="12">
        <f t="shared" si="18"/>
        <v>0</v>
      </c>
      <c r="K81" s="12">
        <f t="shared" si="18"/>
        <v>0</v>
      </c>
      <c r="L81" s="12">
        <f t="shared" si="18"/>
        <v>0</v>
      </c>
      <c r="M81" s="12">
        <f t="shared" si="18"/>
        <v>0</v>
      </c>
      <c r="N81" s="12">
        <f t="shared" si="13"/>
        <v>980</v>
      </c>
      <c r="O81" s="12">
        <f t="shared" si="14"/>
        <v>3530</v>
      </c>
      <c r="P81" s="12">
        <f t="shared" si="19"/>
        <v>4125</v>
      </c>
      <c r="Q81" s="13">
        <v>0</v>
      </c>
    </row>
    <row r="82" spans="1:17" x14ac:dyDescent="0.3">
      <c r="A82" s="11">
        <v>12</v>
      </c>
      <c r="B82" s="11">
        <v>19</v>
      </c>
      <c r="C82" s="2">
        <f t="shared" si="15"/>
        <v>7</v>
      </c>
      <c r="D82" s="12">
        <f t="shared" si="18"/>
        <v>100</v>
      </c>
      <c r="E82" s="12">
        <f t="shared" si="18"/>
        <v>165</v>
      </c>
      <c r="F82" s="12">
        <f t="shared" si="18"/>
        <v>230</v>
      </c>
      <c r="G82" s="12">
        <f t="shared" si="18"/>
        <v>295</v>
      </c>
      <c r="H82" s="12">
        <f t="shared" si="18"/>
        <v>360</v>
      </c>
      <c r="I82" s="12">
        <f t="shared" si="18"/>
        <v>425</v>
      </c>
      <c r="J82" s="12">
        <f t="shared" si="18"/>
        <v>490</v>
      </c>
      <c r="K82" s="12">
        <f t="shared" si="18"/>
        <v>0</v>
      </c>
      <c r="L82" s="12">
        <f t="shared" si="18"/>
        <v>0</v>
      </c>
      <c r="M82" s="12">
        <f t="shared" si="18"/>
        <v>0</v>
      </c>
      <c r="N82" s="12">
        <f t="shared" si="13"/>
        <v>870</v>
      </c>
      <c r="O82" s="12">
        <f t="shared" si="14"/>
        <v>3530</v>
      </c>
      <c r="P82" s="12">
        <f t="shared" si="19"/>
        <v>4725</v>
      </c>
      <c r="Q82" s="13">
        <v>0</v>
      </c>
    </row>
    <row r="83" spans="1:17" x14ac:dyDescent="0.3">
      <c r="A83" s="11">
        <v>12</v>
      </c>
      <c r="B83" s="11">
        <v>20</v>
      </c>
      <c r="C83" s="2">
        <f t="shared" si="15"/>
        <v>8</v>
      </c>
      <c r="D83" s="12">
        <f t="shared" ref="D83:M90" si="20">IF(D$13&gt;$C83,0,$B$6+$B$7*(D$13-1))</f>
        <v>100</v>
      </c>
      <c r="E83" s="12">
        <f t="shared" si="20"/>
        <v>165</v>
      </c>
      <c r="F83" s="12">
        <f t="shared" si="20"/>
        <v>230</v>
      </c>
      <c r="G83" s="12">
        <f t="shared" si="20"/>
        <v>295</v>
      </c>
      <c r="H83" s="12">
        <f t="shared" si="20"/>
        <v>360</v>
      </c>
      <c r="I83" s="12">
        <f t="shared" si="20"/>
        <v>425</v>
      </c>
      <c r="J83" s="12">
        <f t="shared" si="20"/>
        <v>490</v>
      </c>
      <c r="K83" s="12">
        <f t="shared" si="20"/>
        <v>555</v>
      </c>
      <c r="L83" s="12">
        <f t="shared" si="20"/>
        <v>0</v>
      </c>
      <c r="M83" s="12">
        <f t="shared" si="20"/>
        <v>0</v>
      </c>
      <c r="N83" s="12">
        <f t="shared" si="13"/>
        <v>760</v>
      </c>
      <c r="O83" s="12">
        <f t="shared" si="14"/>
        <v>3530</v>
      </c>
      <c r="P83" s="12">
        <f t="shared" si="19"/>
        <v>5390</v>
      </c>
      <c r="Q83" s="13">
        <v>0</v>
      </c>
    </row>
    <row r="84" spans="1:17" x14ac:dyDescent="0.3">
      <c r="A84" s="11">
        <v>12</v>
      </c>
      <c r="B84" s="11">
        <v>21</v>
      </c>
      <c r="C84" s="2">
        <f t="shared" si="15"/>
        <v>9</v>
      </c>
      <c r="D84" s="12">
        <f t="shared" si="20"/>
        <v>100</v>
      </c>
      <c r="E84" s="12">
        <f t="shared" si="20"/>
        <v>165</v>
      </c>
      <c r="F84" s="12">
        <f t="shared" si="20"/>
        <v>230</v>
      </c>
      <c r="G84" s="12">
        <f t="shared" si="20"/>
        <v>295</v>
      </c>
      <c r="H84" s="12">
        <f t="shared" si="20"/>
        <v>360</v>
      </c>
      <c r="I84" s="12">
        <f t="shared" si="20"/>
        <v>425</v>
      </c>
      <c r="J84" s="12">
        <f t="shared" si="20"/>
        <v>490</v>
      </c>
      <c r="K84" s="12">
        <f t="shared" si="20"/>
        <v>555</v>
      </c>
      <c r="L84" s="12">
        <f t="shared" si="20"/>
        <v>620</v>
      </c>
      <c r="M84" s="12">
        <f t="shared" si="20"/>
        <v>0</v>
      </c>
      <c r="N84" s="12">
        <f t="shared" si="13"/>
        <v>650</v>
      </c>
      <c r="O84" s="12">
        <f t="shared" si="14"/>
        <v>3530</v>
      </c>
      <c r="P84" s="12">
        <f t="shared" si="19"/>
        <v>6120</v>
      </c>
      <c r="Q84" s="13">
        <v>0</v>
      </c>
    </row>
    <row r="85" spans="1:17" x14ac:dyDescent="0.3">
      <c r="A85" s="11">
        <v>13</v>
      </c>
      <c r="B85" s="11">
        <v>18</v>
      </c>
      <c r="C85" s="2">
        <f t="shared" si="15"/>
        <v>5</v>
      </c>
      <c r="D85" s="12">
        <f t="shared" si="20"/>
        <v>100</v>
      </c>
      <c r="E85" s="12">
        <f t="shared" si="20"/>
        <v>165</v>
      </c>
      <c r="F85" s="12">
        <f t="shared" si="20"/>
        <v>230</v>
      </c>
      <c r="G85" s="12">
        <f t="shared" si="20"/>
        <v>295</v>
      </c>
      <c r="H85" s="12">
        <f t="shared" si="20"/>
        <v>360</v>
      </c>
      <c r="I85" s="12">
        <f t="shared" si="20"/>
        <v>0</v>
      </c>
      <c r="J85" s="12">
        <f t="shared" si="20"/>
        <v>0</v>
      </c>
      <c r="K85" s="12">
        <f t="shared" si="20"/>
        <v>0</v>
      </c>
      <c r="L85" s="12">
        <f t="shared" si="20"/>
        <v>0</v>
      </c>
      <c r="M85" s="12">
        <f t="shared" si="20"/>
        <v>0</v>
      </c>
      <c r="N85" s="12">
        <f t="shared" si="13"/>
        <v>1090</v>
      </c>
      <c r="O85" s="12">
        <f t="shared" si="14"/>
        <v>3530</v>
      </c>
      <c r="P85" s="12">
        <f t="shared" si="19"/>
        <v>3590</v>
      </c>
      <c r="Q85" s="13">
        <v>0</v>
      </c>
    </row>
    <row r="86" spans="1:17" x14ac:dyDescent="0.3">
      <c r="A86" s="11">
        <v>13</v>
      </c>
      <c r="B86" s="11">
        <v>19</v>
      </c>
      <c r="C86" s="2">
        <f t="shared" si="15"/>
        <v>6</v>
      </c>
      <c r="D86" s="12">
        <f t="shared" si="20"/>
        <v>100</v>
      </c>
      <c r="E86" s="12">
        <f t="shared" si="20"/>
        <v>165</v>
      </c>
      <c r="F86" s="12">
        <f t="shared" si="20"/>
        <v>230</v>
      </c>
      <c r="G86" s="12">
        <f t="shared" si="20"/>
        <v>295</v>
      </c>
      <c r="H86" s="12">
        <f t="shared" si="20"/>
        <v>360</v>
      </c>
      <c r="I86" s="12">
        <f t="shared" si="20"/>
        <v>425</v>
      </c>
      <c r="J86" s="12">
        <f t="shared" si="20"/>
        <v>0</v>
      </c>
      <c r="K86" s="12">
        <f t="shared" si="20"/>
        <v>0</v>
      </c>
      <c r="L86" s="12">
        <f t="shared" si="20"/>
        <v>0</v>
      </c>
      <c r="M86" s="12">
        <f t="shared" si="20"/>
        <v>0</v>
      </c>
      <c r="N86" s="12">
        <f t="shared" si="13"/>
        <v>980</v>
      </c>
      <c r="O86" s="12">
        <f t="shared" si="14"/>
        <v>3530</v>
      </c>
      <c r="P86" s="12">
        <f t="shared" si="19"/>
        <v>4125</v>
      </c>
      <c r="Q86" s="13">
        <v>0</v>
      </c>
    </row>
    <row r="87" spans="1:17" x14ac:dyDescent="0.3">
      <c r="A87" s="11">
        <v>13</v>
      </c>
      <c r="B87" s="11">
        <v>20</v>
      </c>
      <c r="C87" s="2">
        <f t="shared" si="15"/>
        <v>7</v>
      </c>
      <c r="D87" s="12">
        <f t="shared" si="20"/>
        <v>100</v>
      </c>
      <c r="E87" s="12">
        <f t="shared" si="20"/>
        <v>165</v>
      </c>
      <c r="F87" s="12">
        <f t="shared" si="20"/>
        <v>230</v>
      </c>
      <c r="G87" s="12">
        <f t="shared" si="20"/>
        <v>295</v>
      </c>
      <c r="H87" s="12">
        <f t="shared" si="20"/>
        <v>360</v>
      </c>
      <c r="I87" s="12">
        <f t="shared" si="20"/>
        <v>425</v>
      </c>
      <c r="J87" s="12">
        <f t="shared" si="20"/>
        <v>490</v>
      </c>
      <c r="K87" s="12">
        <f t="shared" si="20"/>
        <v>0</v>
      </c>
      <c r="L87" s="12">
        <f t="shared" si="20"/>
        <v>0</v>
      </c>
      <c r="M87" s="12">
        <f t="shared" si="20"/>
        <v>0</v>
      </c>
      <c r="N87" s="12">
        <f t="shared" si="13"/>
        <v>870</v>
      </c>
      <c r="O87" s="12">
        <f t="shared" si="14"/>
        <v>3530</v>
      </c>
      <c r="P87" s="12">
        <f t="shared" si="19"/>
        <v>4725</v>
      </c>
      <c r="Q87" s="13">
        <v>0</v>
      </c>
    </row>
    <row r="88" spans="1:17" x14ac:dyDescent="0.3">
      <c r="A88" s="11">
        <v>13</v>
      </c>
      <c r="B88" s="11">
        <v>21</v>
      </c>
      <c r="C88" s="2">
        <f t="shared" si="15"/>
        <v>8</v>
      </c>
      <c r="D88" s="12">
        <f t="shared" si="20"/>
        <v>100</v>
      </c>
      <c r="E88" s="12">
        <f t="shared" si="20"/>
        <v>165</v>
      </c>
      <c r="F88" s="12">
        <f t="shared" si="20"/>
        <v>230</v>
      </c>
      <c r="G88" s="12">
        <f t="shared" si="20"/>
        <v>295</v>
      </c>
      <c r="H88" s="12">
        <f t="shared" si="20"/>
        <v>360</v>
      </c>
      <c r="I88" s="12">
        <f t="shared" si="20"/>
        <v>425</v>
      </c>
      <c r="J88" s="12">
        <f t="shared" si="20"/>
        <v>490</v>
      </c>
      <c r="K88" s="12">
        <f t="shared" si="20"/>
        <v>555</v>
      </c>
      <c r="L88" s="12">
        <f t="shared" si="20"/>
        <v>0</v>
      </c>
      <c r="M88" s="12">
        <f t="shared" si="20"/>
        <v>0</v>
      </c>
      <c r="N88" s="12">
        <f t="shared" si="13"/>
        <v>760</v>
      </c>
      <c r="O88" s="12">
        <f t="shared" si="14"/>
        <v>3530</v>
      </c>
      <c r="P88" s="12">
        <f t="shared" si="19"/>
        <v>5390</v>
      </c>
      <c r="Q88" s="13">
        <v>0</v>
      </c>
    </row>
    <row r="89" spans="1:17" x14ac:dyDescent="0.3">
      <c r="A89" s="11">
        <v>14</v>
      </c>
      <c r="B89" s="11">
        <v>19</v>
      </c>
      <c r="C89" s="2">
        <f t="shared" si="15"/>
        <v>5</v>
      </c>
      <c r="D89" s="12">
        <f t="shared" si="20"/>
        <v>100</v>
      </c>
      <c r="E89" s="12">
        <f t="shared" si="20"/>
        <v>165</v>
      </c>
      <c r="F89" s="12">
        <f t="shared" si="20"/>
        <v>230</v>
      </c>
      <c r="G89" s="12">
        <f t="shared" si="20"/>
        <v>295</v>
      </c>
      <c r="H89" s="12">
        <f t="shared" si="20"/>
        <v>360</v>
      </c>
      <c r="I89" s="12">
        <f t="shared" si="20"/>
        <v>0</v>
      </c>
      <c r="J89" s="12">
        <f t="shared" si="20"/>
        <v>0</v>
      </c>
      <c r="K89" s="12">
        <f t="shared" si="20"/>
        <v>0</v>
      </c>
      <c r="L89" s="12">
        <f t="shared" si="20"/>
        <v>0</v>
      </c>
      <c r="M89" s="12">
        <f t="shared" si="20"/>
        <v>0</v>
      </c>
      <c r="N89" s="12">
        <f t="shared" si="13"/>
        <v>1090</v>
      </c>
      <c r="O89" s="12">
        <f t="shared" si="14"/>
        <v>3530</v>
      </c>
      <c r="P89" s="12">
        <f t="shared" si="19"/>
        <v>3590</v>
      </c>
      <c r="Q89" s="13">
        <v>0</v>
      </c>
    </row>
    <row r="90" spans="1:17" x14ac:dyDescent="0.3">
      <c r="A90" s="11">
        <v>14</v>
      </c>
      <c r="B90" s="11">
        <v>20</v>
      </c>
      <c r="C90" s="2">
        <f t="shared" si="15"/>
        <v>6</v>
      </c>
      <c r="D90" s="12">
        <f t="shared" si="20"/>
        <v>100</v>
      </c>
      <c r="E90" s="12">
        <f t="shared" si="20"/>
        <v>165</v>
      </c>
      <c r="F90" s="12">
        <f t="shared" si="20"/>
        <v>230</v>
      </c>
      <c r="G90" s="12">
        <f t="shared" si="20"/>
        <v>295</v>
      </c>
      <c r="H90" s="12">
        <f t="shared" si="20"/>
        <v>360</v>
      </c>
      <c r="I90" s="12">
        <f t="shared" si="20"/>
        <v>425</v>
      </c>
      <c r="J90" s="12">
        <f t="shared" si="20"/>
        <v>0</v>
      </c>
      <c r="K90" s="12">
        <f t="shared" si="20"/>
        <v>0</v>
      </c>
      <c r="L90" s="12">
        <f t="shared" si="20"/>
        <v>0</v>
      </c>
      <c r="M90" s="12">
        <f t="shared" si="20"/>
        <v>0</v>
      </c>
      <c r="N90" s="12">
        <f t="shared" si="13"/>
        <v>980</v>
      </c>
      <c r="O90" s="12">
        <f t="shared" si="14"/>
        <v>3530</v>
      </c>
      <c r="P90" s="12">
        <f t="shared" si="19"/>
        <v>4125</v>
      </c>
      <c r="Q90" s="13">
        <v>0</v>
      </c>
    </row>
    <row r="91" spans="1:17" x14ac:dyDescent="0.3">
      <c r="A91" s="11">
        <v>14</v>
      </c>
      <c r="B91" s="11">
        <v>21</v>
      </c>
      <c r="C91" s="2">
        <f t="shared" si="15"/>
        <v>7</v>
      </c>
      <c r="D91" s="12">
        <f t="shared" ref="D91:M94" si="21">IF(D$13&gt;$C91,0,$B$6+$B$7*(D$13-1))</f>
        <v>100</v>
      </c>
      <c r="E91" s="12">
        <f t="shared" si="21"/>
        <v>165</v>
      </c>
      <c r="F91" s="12">
        <f t="shared" si="21"/>
        <v>230</v>
      </c>
      <c r="G91" s="12">
        <f t="shared" si="21"/>
        <v>295</v>
      </c>
      <c r="H91" s="12">
        <f t="shared" si="21"/>
        <v>360</v>
      </c>
      <c r="I91" s="12">
        <f t="shared" si="21"/>
        <v>425</v>
      </c>
      <c r="J91" s="12">
        <f t="shared" si="21"/>
        <v>490</v>
      </c>
      <c r="K91" s="12">
        <f t="shared" si="21"/>
        <v>0</v>
      </c>
      <c r="L91" s="12">
        <f t="shared" si="21"/>
        <v>0</v>
      </c>
      <c r="M91" s="12">
        <f t="shared" si="21"/>
        <v>0</v>
      </c>
      <c r="N91" s="12">
        <f t="shared" si="13"/>
        <v>870</v>
      </c>
      <c r="O91" s="12">
        <f t="shared" si="14"/>
        <v>3530</v>
      </c>
      <c r="P91" s="12">
        <f t="shared" si="19"/>
        <v>4725</v>
      </c>
      <c r="Q91" s="13">
        <v>0.99999999999333866</v>
      </c>
    </row>
    <row r="92" spans="1:17" x14ac:dyDescent="0.3">
      <c r="A92" s="11">
        <v>15</v>
      </c>
      <c r="B92" s="11">
        <v>20</v>
      </c>
      <c r="C92" s="2">
        <f t="shared" si="15"/>
        <v>5</v>
      </c>
      <c r="D92" s="12">
        <f t="shared" si="21"/>
        <v>100</v>
      </c>
      <c r="E92" s="12">
        <f t="shared" si="21"/>
        <v>165</v>
      </c>
      <c r="F92" s="12">
        <f t="shared" si="21"/>
        <v>230</v>
      </c>
      <c r="G92" s="12">
        <f t="shared" si="21"/>
        <v>295</v>
      </c>
      <c r="H92" s="12">
        <f t="shared" si="21"/>
        <v>360</v>
      </c>
      <c r="I92" s="12">
        <f t="shared" si="21"/>
        <v>0</v>
      </c>
      <c r="J92" s="12">
        <f t="shared" si="21"/>
        <v>0</v>
      </c>
      <c r="K92" s="12">
        <f t="shared" si="21"/>
        <v>0</v>
      </c>
      <c r="L92" s="12">
        <f t="shared" si="21"/>
        <v>0</v>
      </c>
      <c r="M92" s="12">
        <f t="shared" si="21"/>
        <v>0</v>
      </c>
      <c r="N92" s="12">
        <f t="shared" si="13"/>
        <v>1090</v>
      </c>
      <c r="O92" s="12">
        <f t="shared" si="14"/>
        <v>3530</v>
      </c>
      <c r="P92" s="12">
        <f t="shared" si="19"/>
        <v>3590</v>
      </c>
      <c r="Q92" s="13">
        <v>0</v>
      </c>
    </row>
    <row r="93" spans="1:17" x14ac:dyDescent="0.3">
      <c r="A93" s="11">
        <v>15</v>
      </c>
      <c r="B93" s="11">
        <v>21</v>
      </c>
      <c r="C93" s="2">
        <f t="shared" si="15"/>
        <v>6</v>
      </c>
      <c r="D93" s="12">
        <f t="shared" si="21"/>
        <v>100</v>
      </c>
      <c r="E93" s="12">
        <f t="shared" si="21"/>
        <v>165</v>
      </c>
      <c r="F93" s="12">
        <f t="shared" si="21"/>
        <v>230</v>
      </c>
      <c r="G93" s="12">
        <f t="shared" si="21"/>
        <v>295</v>
      </c>
      <c r="H93" s="12">
        <f t="shared" si="21"/>
        <v>360</v>
      </c>
      <c r="I93" s="12">
        <f t="shared" si="21"/>
        <v>425</v>
      </c>
      <c r="J93" s="12">
        <f t="shared" si="21"/>
        <v>0</v>
      </c>
      <c r="K93" s="12">
        <f t="shared" si="21"/>
        <v>0</v>
      </c>
      <c r="L93" s="12">
        <f t="shared" si="21"/>
        <v>0</v>
      </c>
      <c r="M93" s="12">
        <f t="shared" si="21"/>
        <v>0</v>
      </c>
      <c r="N93" s="12">
        <f t="shared" si="13"/>
        <v>980</v>
      </c>
      <c r="O93" s="12">
        <f t="shared" si="14"/>
        <v>3530</v>
      </c>
      <c r="P93" s="12">
        <f t="shared" si="19"/>
        <v>4125</v>
      </c>
      <c r="Q93" s="13">
        <v>0</v>
      </c>
    </row>
    <row r="94" spans="1:17" x14ac:dyDescent="0.3">
      <c r="A94" s="11">
        <v>16</v>
      </c>
      <c r="B94" s="11">
        <v>21</v>
      </c>
      <c r="C94" s="2">
        <f t="shared" si="15"/>
        <v>5</v>
      </c>
      <c r="D94" s="12">
        <f t="shared" si="21"/>
        <v>100</v>
      </c>
      <c r="E94" s="12">
        <f t="shared" si="21"/>
        <v>165</v>
      </c>
      <c r="F94" s="12">
        <f t="shared" si="21"/>
        <v>230</v>
      </c>
      <c r="G94" s="12">
        <f t="shared" si="21"/>
        <v>295</v>
      </c>
      <c r="H94" s="12">
        <f t="shared" si="21"/>
        <v>360</v>
      </c>
      <c r="I94" s="12">
        <f t="shared" si="21"/>
        <v>0</v>
      </c>
      <c r="J94" s="12">
        <f t="shared" si="21"/>
        <v>0</v>
      </c>
      <c r="K94" s="12">
        <f t="shared" si="21"/>
        <v>0</v>
      </c>
      <c r="L94" s="12">
        <f t="shared" si="21"/>
        <v>0</v>
      </c>
      <c r="M94" s="12">
        <f t="shared" si="21"/>
        <v>0</v>
      </c>
      <c r="N94" s="12">
        <f t="shared" si="13"/>
        <v>1090</v>
      </c>
      <c r="O94" s="12">
        <f t="shared" si="14"/>
        <v>3530</v>
      </c>
      <c r="P94" s="12">
        <f t="shared" si="19"/>
        <v>3590</v>
      </c>
      <c r="Q94" s="13">
        <v>0</v>
      </c>
    </row>
  </sheetData>
  <phoneticPr fontId="0" type="noConversion"/>
  <printOptions headings="1" gridLines="1"/>
  <pageMargins left="0.75" right="0.75" top="1" bottom="1" header="0.5" footer="0.5"/>
  <pageSetup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Destination</vt:lpstr>
      <vt:lpstr>Flow</vt:lpstr>
      <vt:lpstr>Net_outflow</vt:lpstr>
      <vt:lpstr>Origin</vt:lpstr>
      <vt:lpstr>Model!Print_Area</vt:lpstr>
      <vt:lpstr>Required</vt:lpstr>
      <vt:lpstr>Total_cost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2003-02-22T21:44:14Z</cp:lastPrinted>
  <dcterms:created xsi:type="dcterms:W3CDTF">1999-07-14T14:34:55Z</dcterms:created>
  <dcterms:modified xsi:type="dcterms:W3CDTF">2014-03-10T13:49:30Z</dcterms:modified>
</cp:coreProperties>
</file>